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3C278336-1630-461A-BEC0-218DDAA854E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зона'!$A$1:$H$92</definedName>
    <definedName name="_xlnm._FilterDatabase" localSheetId="5" hidden="1">'Охрана труда'!$A$1:$H$15</definedName>
    <definedName name="_xlnm._FilterDatabase" localSheetId="4" hidden="1">'Рабочее место преподавателя'!$A$1:$H$13</definedName>
    <definedName name="_xlnm._FilterDatabase" localSheetId="3" hidden="1">'Рабочее место учащегося'!$A$1:$H$6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10" l="1"/>
  <c r="G24" i="10"/>
  <c r="G71" i="10"/>
  <c r="G86" i="10"/>
  <c r="G13" i="10"/>
  <c r="G65" i="10"/>
  <c r="G81" i="10"/>
  <c r="G83" i="10"/>
  <c r="G8" i="10"/>
  <c r="G40" i="10"/>
  <c r="G53" i="10"/>
  <c r="G67" i="10"/>
  <c r="G34" i="10"/>
  <c r="G56" i="10"/>
  <c r="G38" i="10"/>
  <c r="G10" i="10"/>
  <c r="G15" i="10"/>
  <c r="G57" i="10"/>
  <c r="G33" i="10"/>
  <c r="G44" i="10"/>
  <c r="G42" i="10"/>
  <c r="G89" i="10"/>
  <c r="G64" i="10"/>
  <c r="G79" i="10"/>
  <c r="G48" i="10"/>
  <c r="G85" i="10"/>
  <c r="G17" i="10"/>
  <c r="G23" i="10"/>
  <c r="G14" i="10"/>
  <c r="G35" i="10"/>
  <c r="G87" i="10"/>
  <c r="G27" i="10"/>
  <c r="G78" i="10"/>
  <c r="G72" i="10"/>
  <c r="G31" i="10"/>
  <c r="G91" i="10"/>
  <c r="G29" i="10"/>
  <c r="G92" i="10"/>
  <c r="G6" i="10"/>
  <c r="G32" i="10"/>
  <c r="G11" i="10"/>
  <c r="G74" i="10"/>
  <c r="G75" i="10"/>
  <c r="G59" i="10"/>
  <c r="G2" i="10"/>
  <c r="G60" i="10"/>
  <c r="G36" i="10"/>
  <c r="G90" i="10"/>
  <c r="G28" i="10"/>
  <c r="G66" i="10"/>
  <c r="G41" i="10"/>
  <c r="G52" i="10"/>
  <c r="G26" i="10"/>
  <c r="G25" i="10"/>
  <c r="G7" i="10"/>
  <c r="G70" i="10"/>
  <c r="G77" i="10"/>
  <c r="G69" i="10"/>
  <c r="G84" i="10"/>
  <c r="G76" i="10"/>
  <c r="G58" i="10"/>
  <c r="G22" i="10"/>
  <c r="G63" i="10"/>
  <c r="G88" i="10"/>
  <c r="G30" i="10"/>
  <c r="G18" i="10"/>
  <c r="G50" i="10"/>
  <c r="G45" i="10"/>
  <c r="G61" i="10"/>
  <c r="G16" i="10"/>
  <c r="G55" i="10"/>
  <c r="G62" i="10"/>
  <c r="G19" i="10"/>
  <c r="G46" i="10"/>
  <c r="G54" i="10"/>
  <c r="G51" i="10"/>
  <c r="G80" i="10"/>
  <c r="G43" i="10"/>
  <c r="G82" i="10"/>
  <c r="G9" i="10"/>
  <c r="G73" i="10"/>
  <c r="G5" i="10"/>
  <c r="G3" i="10"/>
  <c r="G4" i="10"/>
  <c r="G37" i="10"/>
  <c r="G68" i="10"/>
  <c r="G47" i="10"/>
  <c r="G21" i="10"/>
  <c r="G12" i="10"/>
  <c r="G20" i="10"/>
  <c r="G4" i="11"/>
  <c r="G2" i="11"/>
  <c r="G3" i="11"/>
  <c r="G6" i="11"/>
  <c r="G6" i="12"/>
  <c r="G7" i="12"/>
  <c r="G2" i="12"/>
  <c r="G3" i="12"/>
  <c r="G10" i="12"/>
  <c r="G13" i="12"/>
  <c r="G8" i="12"/>
  <c r="G9" i="12"/>
  <c r="G12" i="12"/>
  <c r="G11" i="12"/>
  <c r="G4" i="12"/>
  <c r="G8" i="13"/>
  <c r="G3" i="13"/>
  <c r="G4" i="13"/>
  <c r="G5" i="13"/>
  <c r="G15" i="13"/>
  <c r="G14" i="13"/>
  <c r="G9" i="13"/>
  <c r="G10" i="13"/>
  <c r="G11" i="13"/>
  <c r="G12" i="13"/>
  <c r="G13" i="13"/>
  <c r="G6" i="13"/>
  <c r="G7" i="13"/>
  <c r="F8" i="13"/>
  <c r="F3" i="13"/>
  <c r="F7" i="12"/>
  <c r="F2" i="12"/>
  <c r="F3" i="12"/>
  <c r="F44" i="10"/>
  <c r="F42" i="10"/>
  <c r="F17" i="10"/>
  <c r="F4" i="13"/>
  <c r="F5" i="13"/>
  <c r="F15" i="13"/>
  <c r="F14" i="13"/>
  <c r="F9" i="13"/>
  <c r="F10" i="13"/>
  <c r="F11" i="13"/>
  <c r="F12" i="13"/>
  <c r="F13" i="13"/>
  <c r="F6" i="13"/>
  <c r="F7" i="13"/>
  <c r="F2" i="13"/>
  <c r="F13" i="12"/>
  <c r="F9" i="12"/>
  <c r="F5" i="12"/>
  <c r="F87" i="10"/>
  <c r="F27" i="10"/>
  <c r="F78" i="10"/>
  <c r="F72" i="10"/>
  <c r="F31" i="10"/>
  <c r="F91" i="10"/>
  <c r="F29" i="10"/>
  <c r="F92" i="10"/>
  <c r="F6" i="10"/>
  <c r="F32" i="10"/>
  <c r="F11" i="10"/>
  <c r="F74" i="10"/>
  <c r="F75" i="10"/>
  <c r="F59" i="10"/>
  <c r="F2" i="10"/>
  <c r="F60" i="10"/>
  <c r="F36" i="10"/>
  <c r="F90" i="10"/>
  <c r="F28" i="10"/>
  <c r="F66" i="10"/>
  <c r="F41" i="10"/>
  <c r="F52" i="10"/>
  <c r="F26" i="10"/>
  <c r="F25" i="10"/>
  <c r="F7" i="10"/>
  <c r="F70" i="10"/>
  <c r="F77" i="10"/>
  <c r="F69" i="10"/>
  <c r="F84" i="10"/>
  <c r="F76" i="10"/>
  <c r="F58" i="10"/>
  <c r="F22" i="10"/>
  <c r="F63" i="10"/>
  <c r="F88" i="10"/>
  <c r="F30" i="10"/>
  <c r="F18" i="10"/>
  <c r="F50" i="10"/>
  <c r="F45" i="10"/>
  <c r="F61" i="10"/>
  <c r="F16" i="10"/>
  <c r="F55" i="10"/>
  <c r="F62" i="10"/>
  <c r="F19" i="10"/>
  <c r="F46" i="10"/>
  <c r="F54" i="10"/>
  <c r="F51" i="10"/>
  <c r="F80" i="10"/>
  <c r="F43" i="10"/>
  <c r="F82" i="10"/>
  <c r="F9" i="10"/>
  <c r="F73" i="10"/>
  <c r="F5" i="10"/>
  <c r="F3" i="10"/>
  <c r="F4" i="10"/>
  <c r="F37" i="10"/>
  <c r="F68" i="10"/>
  <c r="F47" i="10"/>
  <c r="F21" i="10"/>
  <c r="F12" i="10"/>
  <c r="F20" i="10"/>
  <c r="F39" i="10"/>
  <c r="G195" i="14"/>
  <c r="G194" i="14"/>
  <c r="G190" i="14"/>
  <c r="G189" i="14"/>
  <c r="G188" i="14"/>
  <c r="G140" i="14"/>
  <c r="G139" i="14"/>
  <c r="G133" i="14"/>
  <c r="G114" i="14"/>
  <c r="G113" i="14"/>
  <c r="G112" i="14"/>
  <c r="G111" i="14"/>
  <c r="G110" i="14"/>
  <c r="G109" i="14"/>
  <c r="G108" i="14"/>
  <c r="G107" i="14"/>
  <c r="G106" i="14"/>
  <c r="G105" i="14"/>
  <c r="G104" i="14"/>
  <c r="G103" i="14"/>
  <c r="G100" i="14"/>
  <c r="G98" i="14"/>
  <c r="G94"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31" i="6"/>
  <c r="G32" i="6"/>
  <c r="G33" i="6"/>
  <c r="G30" i="6"/>
  <c r="G26" i="6"/>
  <c r="G25" i="6"/>
  <c r="G39" i="10" l="1"/>
  <c r="G5" i="11"/>
  <c r="G5" i="12"/>
  <c r="G2" i="13"/>
  <c r="C2" i="6"/>
  <c r="G45" i="6" s="1"/>
  <c r="G43" i="6" l="1"/>
</calcChain>
</file>

<file path=xl/sharedStrings.xml><?xml version="1.0" encoding="utf-8"?>
<sst xmlns="http://schemas.openxmlformats.org/spreadsheetml/2006/main" count="1781" uniqueCount="424">
  <si>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</si>
  <si>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</si>
  <si>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</si>
  <si>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</si>
  <si>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</si>
  <si>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</si>
  <si>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</si>
  <si>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</si>
  <si>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</si>
  <si>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</si>
  <si>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</si>
  <si>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</si>
  <si>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</si>
  <si>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</si>
  <si>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</si>
  <si>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</si>
  <si>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</si>
  <si>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</si>
  <si>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</si>
  <si>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</si>
  <si>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</si>
  <si>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</si>
  <si>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</si>
  <si>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</si>
  <si>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</si>
  <si>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</si>
  <si>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</si>
  <si>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</si>
  <si>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</si>
  <si>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</si>
  <si>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</si>
  <si>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</si>
  <si>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</si>
  <si>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</si>
  <si>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</si>
  <si>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</si>
  <si>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</si>
  <si>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</si>
  <si>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</si>
  <si>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</si>
  <si>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</si>
  <si>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</si>
  <si>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</si>
  <si>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</si>
  <si>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</si>
  <si>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</si>
  <si>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</si>
  <si>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</si>
  <si>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</si>
  <si>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</si>
  <si>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</si>
  <si>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</si>
  <si>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</si>
  <si>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</si>
  <si>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</si>
  <si>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</si>
  <si>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</si>
  <si>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</si>
  <si>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</si>
  <si>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</si>
  <si>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</si>
  <si>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</si>
  <si>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</si>
  <si>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</si>
  <si>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</si>
  <si>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</si>
  <si>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</si>
  <si>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</si>
  <si>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</si>
  <si>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</si>
  <si>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</si>
  <si>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</si>
  <si>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</si>
  <si>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</si>
  <si>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</si>
  <si>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</si>
  <si>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</si>
  <si>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</si>
  <si>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</si>
  <si>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</si>
  <si>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Транспортная отрасль</t>
  </si>
  <si>
    <t>Тюменская область</t>
  </si>
  <si>
    <t>ГАПОУ Тюменской области «Тюменский колледж производственных и социальных технологий»</t>
  </si>
  <si>
    <t>Лаборатория испытания дорожно-строительных материалов</t>
  </si>
  <si>
    <t>08.02.12 Строительство и эксплуатация автомобильных дорог, аэродромов и городских путей сообщения</t>
  </si>
  <si>
    <t>Дорожно-строительные материалы (автомобильные дороги)</t>
  </si>
  <si>
    <t>Строительство</t>
  </si>
  <si>
    <t>Пензенская область</t>
  </si>
  <si>
    <t>ГАПОУ Пензенской области «Пензенский колледж архитектуры и строительства»</t>
  </si>
  <si>
    <t>Лаборатория дорожно-строительных материалов</t>
  </si>
  <si>
    <t xml:space="preserve">Инфраструктурный лист для оснащения образовательно-производственного центра (кластера) в Транспортной отрасли                                                              Тюменская область </t>
  </si>
  <si>
    <r>
      <t xml:space="preserve">Основная информация </t>
    </r>
    <r>
      <rPr>
        <b/>
        <sz val="12"/>
        <rFont val="Times New Roman"/>
        <family val="1"/>
        <charset val="204"/>
      </rPr>
      <t xml:space="preserve">об образовательно-производственном центре (кластере) : </t>
    </r>
  </si>
  <si>
    <t xml:space="preserve">Субъект Российской Федерации: Тюменская область </t>
  </si>
  <si>
    <t>Ядро кластера: Государственное автономное профессиональное образовательное учреждение Тюменской области "Тюменский колледж производственных и социальных технологий"</t>
  </si>
  <si>
    <t>Адрес ядра кластера: 625001,  Российская Федерация, Тюменская область, г. Тюмень, ул. Рылеева, д. 34</t>
  </si>
  <si>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Лаборатория испытания дорожно-строительных материалов</t>
    </r>
    <r>
      <rPr>
        <sz val="16"/>
        <rFont val="Times New Roman"/>
        <family val="1"/>
        <charset val="204"/>
      </rPr>
      <t xml:space="preserve"> </t>
    </r>
    <r>
      <rPr>
        <sz val="16"/>
        <color theme="0"/>
        <rFont val="Times New Roman"/>
        <family val="1"/>
        <charset val="204"/>
      </rPr>
      <t>(30 рабочих мест)</t>
    </r>
  </si>
  <si>
    <t>Код и наименование профессии или специальности согласно ФГОС СПО</t>
  </si>
  <si>
    <t xml:space="preserve">08.02.12 Строительство и эксплуатация автомобильных дорог, аэродромов и  городских путей сообщения
</t>
  </si>
  <si>
    <t xml:space="preserve">Требования к обеспечению зоны (коммуникации, площадь, сети и др.): </t>
  </si>
  <si>
    <t>Площадь зоны: не менее 200 кв.м.</t>
  </si>
  <si>
    <t xml:space="preserve">Освещение: Допустимо верхнее искусственное освещение (не менее 400 люкс) </t>
  </si>
  <si>
    <t>Интернет: не требуется</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</si>
  <si>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</si>
  <si>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требуется</t>
  </si>
  <si>
    <r>
      <t>Покрытие пола: модульная плитка ПВХ  - 200 м</t>
    </r>
    <r>
      <rPr>
        <vertAlign val="superscript"/>
        <sz val="11"/>
        <color theme="1"/>
        <rFont val="Times New Roman"/>
        <family val="1"/>
        <charset val="204"/>
      </rPr>
      <t>2</t>
    </r>
    <r>
      <rPr>
        <sz val="11"/>
        <color theme="1"/>
        <rFont val="Times New Roman"/>
        <family val="1"/>
        <charset val="204"/>
      </rPr>
      <t xml:space="preserve"> на всю зону</t>
    </r>
  </si>
  <si>
    <t>Подведение/ отведение ГХВС (при необходимости): требуется</t>
  </si>
  <si>
    <t>Подведение сжатого воздуха (при необходимости): требуется</t>
  </si>
  <si>
    <t>Источник финансирования</t>
  </si>
  <si>
    <t>Печь для выжигания</t>
  </si>
  <si>
    <t xml:space="preserve">Внутренние габариты (ШхГхВ), мм: 350x500x300.
Внешние габариты (ШхГхВ), мм: 600x850x950.
Конфигурация: настольное исполнение.
Вес:  не более 130 кг.
Максимальная мощность, кВт не более 10.
Максимальная температура, °C не менее 550.
Рабочая температура, °C 540 ± 10.
Питание: 380 В.
Размер образца для репрезентативных результатов испытания не более 5000 г
Встроенные весы для постоянного контроля изменения массы образца 
Дискретность взвешивания 0,1 г.
Терморегулятор с ПИД-регулированием для печи на основе ПЛК с сенсорным дисплеем - в наличии.
Меню настройки испытания, вместе с физическими и описательными параметрами образца - в наличии.
Язык программного обеспечения - русский.
Автоматическая блокировка дверей во время испытаний, даже если подача питания прервана.
Полностью автоматический цикл испытания.                                           Набор сит 300/50 мм для асфальтобетона по ГОСТ Р 58406.1-2020 - 2 шт. В набор входит: перфорация 45,0 х 45,0 мм/ 
перфорация 31,5 х 31,5 мм/ перфорация 22,4 х 22,4 мм/ перфорация 16,0 х 16,0 мм/ перфорация 11,2 х 11,2 мм/
перфорация 8,0 х 8,0 мм/ перфорация 5,6 х 5,6 мм/ сетка 4,0 мм/ 
сетка 2,0 мм/ сетка 1,0 мм/ сетка 0,5 мм/ сетка 0,25 мм / сетка 0,125 мм / сетка 0,063 мм / крышка 300 мм /
поддон 300 мм, шт                                                                                         
Корзина для определения стекания вяжущего по ГОСТ Р 58401.23-19 - в комплекте. </t>
  </si>
  <si>
    <t>ФБ</t>
  </si>
  <si>
    <t xml:space="preserve">Квартователь лабораторный </t>
  </si>
  <si>
    <t>Материал изготовления квартователя - сталь
Толщина материала изготовления, мм - 3
Тип окраски порошковая
Возможность регулировать опорные стойки - в наличии
Механизм одновременного открытия створок - в наличии
Количество ведер в комплекте, шт - 4</t>
  </si>
  <si>
    <t>ВБ</t>
  </si>
  <si>
    <t>Гранулятор асфальтобетона</t>
  </si>
  <si>
    <t xml:space="preserve">Время гранулирования 1 кг асфальтобетонной смеси не более 35 секунд
Чаша для асфальтобетонной смеси стальная, с возможностью наклона вперед для выгрузки материала.  
Цифровой таймер с установкой времени 
Гранулирующий инструмент в виде трехлопастной фрезы из металла 
возможность замены лопастей при износе 
Защитная крышка со звукоизоляцией и концевым датчиком безопасности 
Ширина, мм не более 420
Глубина, мм не более 520
Высота, мм не менее 840
Электропитание 220В, 50 Гц, не менее 1 Квт
Масса, кг не более 90
Гранулятор асфальтобетона 1
Приемный лоток  1
Комплект лопастей нерж. сталь 4 мм 1.                                                         
Набор сменных ножей гранулятора - 1 шт.                                            
Вакуумный пикнометр по ГОСТ Р 58401.16-2019 - 1 шт.                    
Внутренний объем ёмкости, л не более 7 
Высота ёмкости, мм не более 240
Диаметр ёмкости, мм не более 200
Высота ёмкости (внутренняя), мм не более 230
Диаметр ёмкости (внутренний), мм не более 185
Амплитуда колебаний, мм от не менее 0,25 до не более 1,25
Диапазон регулировки времени работы, мин от не менее 5 до не более 20
Производительность насоса вакуумного 2-х ступенчатого, л/мин не менее 85
Цифровой индикатор выставленного времени - в наличии
Питание вакуумного насоса от встроенной розетки в виброгрогрохот 
Встроенный пульт управления в виброгрохот - в наличии
Автоматическое включение виброгрохота, после запуска насоса 
Прозрачная крышка ёмкости для наблюдения за ходом испытания </t>
  </si>
  <si>
    <t xml:space="preserve">Универсальный автоматический компактор Маршалла </t>
  </si>
  <si>
    <t>Вес, кг не менее 100
Деревянная опорная стойка, с отверстиями для крепления к полу 
Съемный молот массой 4550 ± 20 г для уплотнения образцов диаметром 101,6 ± 0,1 мм; высотой 63,5± 2,5 мм 
Съемный молот массой 10210 ± 20 г для уплотнения образцов диаметром 152,4 мм; высотой 95,2 ± 2,5 мм 
Бумажные фильтры диаметром 100 мм, шт  не менее 1000
Бумажные фильтры диаметром 150 мм, шт не менее 1000
Форма диаметром 101,6 мм (2 шт) 
Форма диаметром 152,4 мм (2 шт) 
Звукозащитная кабина
Электрогидравлический экструдер для образцов 101,6/152,4  мм                                  Стол для гидростатического взвешивания. Материал изготовления: сталь
Габариты, мм не менее 1000х550х470
Масса стола, кг не менее 40
Покрытие - порошковая краска
Диаметр отверстия в крышке стола для крючка весов, мм не менее 80
Подвижная платформа для размещения емкости с водой 
Габариты подвижной платформы, мм Не менее 450 х 450
Привод платформы лебедка
Характеристики лебедки
Привод ручной
Диапазон нагрузки, кг 25-350       
Тормоз автоматический
Характеристики емкости для воды 
Объем, л не менее 90
Размеры (Д*Ш*В), мм не менее 600*400*420
Боковые стенки, усиленные ребрами жесткости 
Материал PE
Характеристики сетчатой корзины
материал  нержавеющая сталь
размеры, мм диаметр не менее 200, высота не менее 200
Комплект поставки
Стол с подвижной платформой, шт 1
Емкость для воды, шт 1
Козина сетчатая диаметром 200мм, шт 2</t>
  </si>
  <si>
    <t>Пресс испытательный</t>
  </si>
  <si>
    <t xml:space="preserve">Максимальная нагрузка, кН не менее 100
Габариты, мм: Ширина - не более 850
Глубина - не более 550
Высота - не более 1500
Принадлежности для теста на сжатие с постоянной скоростью по ГОСТ12 801-98 
Принадлежности для испытания на сдвигоустойчивость по Маршаллу: приспособление для сжатия; Форма 71,4 мм; Форма 101,4 мм 
Приспособление по ГОСТ Р 58401.18-2019 для образцов 100 мм 
Приспособление по ГОСТ Р 58401.18-2019 для образцов 150 мм 
Приспособление по ГОСТ Р 58406.8-2019 для образцов 101,6 мм  </t>
  </si>
  <si>
    <t>Станок камнерезный</t>
  </si>
  <si>
    <t>Напряжение, В 220
Скорость, об/мин не менее 2800
Диметр диска, мм не менее 350
Алмазный диск – 2 шт. 
Вес, кг не более 100
Тип привода электрический.
Диск диаметром 350 мм, 2 шт.</t>
  </si>
  <si>
    <t>Пенетрометр автоматический для нефтепродуктов (битумов)</t>
  </si>
  <si>
    <t>Габаритные размеры, мм:                                                                       Ширина - не более 260
Глубина - не более 290
Высота - не более 520
Напряжение, В 220
Вес, кг не более 14</t>
  </si>
  <si>
    <t>Аппарат автоматический для определения температуры размягчения нефтебитумов</t>
  </si>
  <si>
    <t xml:space="preserve">Габаритные размеры, мм:                                                                             Ширина - не более 410
Глубина - не более 290
Высота - не более 290
Напряжение, В 220
Вес, кг не более 15
Диапазон автоматического определения температур размягчения нефтебитумов, °С от 20 до 200
</t>
  </si>
  <si>
    <t>Аппарат автоматический для определения дуктильности и усилия при растяжении битумов со встроенным термокриостатом</t>
  </si>
  <si>
    <t xml:space="preserve">Максимальная длина растяжимости испытуемых образцов, мм 1000
Максимальная нагрузка на каждый измеритель, Н 300
Объем ванны, л 17
Габаритные размеры, мм
Ширина - не более 1780
Глубина - не более 380
Высота - не более 280
Напряжение, В 220
</t>
  </si>
  <si>
    <t xml:space="preserve">Аппарат автоматический для определения температуры хрупкости нефтебитумов </t>
  </si>
  <si>
    <t>Диапазон измерений температуры хрупкости, °С –45 до + 20
Габаритные размеры, мм                                                                         Ширина - не более 420
Глубина - не более 290
Высота - не более 560
Напряжение, В 220
Вес, кг  не более 12,5.                                                                           Устройство подготовки проб битума (ГОСТ 11507-78, ГОСТ 33143-2014) - в комплекте.                                                                                              Диапазон установки температуры, °С от +80 до +250
Дискретность установки температуры, °С 1,0
Вес, кг не более 5
Напряжение, В 220</t>
  </si>
  <si>
    <t>Термокриостат жидкостной для термостирования проб нефтепродуктов в жидкостной бане</t>
  </si>
  <si>
    <t>Габаритные размеры, мм                                                                            Ширина - не более 400
Глубина - не более 630
Высота - не более 960
Диапазон поддержания температуры в режиме внешнего термостатирования, °С От 0 до +20
Рабочий объем термокриостата, л Не менее 16
Точность температуры, °С ±0,1
Напряжение, В 220</t>
  </si>
  <si>
    <t>Вискозиметр Брукфильда</t>
  </si>
  <si>
    <t xml:space="preserve">Отображаемые данные на вискозиметре: вязкость (сПз или мПа•с);
температура (ºС или К); скорость/напряжение сдвига; % вращающего момента; скорость/шпиндель; диапазон измерения вязкости, сПз (мПа*с) 100-40000000.
Скорость, об/мин:  0,1 - 200
Число скоростей вращения 200
Термоячейка с программируемым контроллером 
Измерительный шпиндель </t>
  </si>
  <si>
    <t>Универсальное устройство для разогрева и заливки образцов полимер-битумного вяжущего заданного объема</t>
  </si>
  <si>
    <t xml:space="preserve">Габаритные размеры, мм                                                                               Ширина - не более 200
Глубина - не более 220
Высота - не более 700
Рабочий объем цилиндра, мл не менее 100
Предельный диапазон рабочей температуры, °С не менее 200
Диаметр отверстия иглы подачи, мм   2,5
Масса устройства, кг не более 15
Цифровой индикатор выставленного температуры
Блок управления </t>
  </si>
  <si>
    <t>Полочный барабан</t>
  </si>
  <si>
    <t xml:space="preserve">Диаметр барабана 700, мм
Масса не более 100, кг 
Напряжение, В 220
Пульт управления 
Испытательные металлические шары массой 436 г. шт. 12
Комплект форм для определения коэффициента дробимости щебня, гравия, шт.  1
Шаблон передвижной для определения лещадности, шт. 1
Металлические мерные цилиндры объема 2800 и 9300см3, шт. 1. Комплект форм КП-116 - 1 шт. - в комплекте. Предназначен для определения коэффициента дробимости щебня, гравия  по ГОСТ 8269.0-97. Комплект металлических мерных цилиндров объемом 2800 см3 и 9300 см3 - по 1 шт.
</t>
  </si>
  <si>
    <t xml:space="preserve">Испытательная установка </t>
  </si>
  <si>
    <t xml:space="preserve">Габаритные размеры, мм:                                                                     Ширина - не более 850
Глубина - не более 500
Высота - не более 380
Внутренний диаметр барабана, мм 200 ± 1.
Толщина стенки барабана, мм не менее 3.
Число барабанов в установке, шт. 2.
Масса, кг не более 70.
Упаковка с шарами (диам. 10±0,5), кг 10.                                                                                           Набор сит 300/50 мм для щебня по ГОСТ 32703-14 - 2 шт. - перфорация 125,0 х 125,0 мм/перфорация 90,0 х 90,0 мм/ перфорация 63,0 х 63,0 мм/ перфорация 45,0 х 45,0 мм/ перфорация 31,5 х 31,5 мм/ перфорация 22,4 х 22,4 мм/ перфорация 16,0 х 16,0 мм/ перфорация 11,2 х 11,2 мм/ перфорация 8,0 х 8,0 мм/ перфорация 5,6 х 5,6 мм/
сетка 4,0 мм/ сетка 2,8 мм/ сетка 2,0 мм/ сетка 0,063 мм/ 
Крышка 300 мм / поддон 300 мм, шт. 
Набор сит для минерального порошка 200/50 ГОСТ 32761-14 - 1 шт. - в комплекте. сетка 2,0 мм/сетка 0,125 мм/сетка 0,063 мм/
Крышка 300 мм /поддон 300 мм, шт. Комплект оборудования для определения пустот минерального заполнителя - в комплекте - 1 шт. Стакан мерный металлический цилиндрической формы емкостью, мл 100±3.
Воронка металлическая. 
Стойка для воронки. </t>
  </si>
  <si>
    <t xml:space="preserve">Прибор для определения несущей способности грунтов </t>
  </si>
  <si>
    <t>Диаметр нагружаемой плиты, мм 300
Динамометр с электронным устройством вывода нагрузки в кН - в наличии
Наиб. предел измерения динамометра, кН не более 35,35 
Наим. предел измерения динамометра, кН 0,71
Цена деления динамометра, кН 0,001
Индикатор электронный числового типа - в наличии
Дискретность индикатора, мм 0,001
Двухступенчатый плунжерный насос - в наличии
2 деревянных ящика для транспортировки прибора - в наличии
Опорная пластина с шарниром  
Комплект сменных стержней-удлинителей.                                  Мобильное приложение на базе android для расчета модуля деформации Индикатор электрон.ИЦ 0-25 0.001 б/у - в комплекте 1 шт.. Предназначены для абсолютных и относительных измерений линейных размеров, контроля отклонений от заданной геометрической формы, а также взаимного расположения поверхностей. Принцип действия индикаторов основан на преобразовании линейного перемещения измерительного стрежня, осуществляемые параллельно шкале,  в пропорциональные изменения напряжения в электрической схеме блока индикации. Динамометр электронный АЦД/1С-35,35/4И-2 - 1 шт. Уровень жидкостный с магнитом - 1 шт. Включает в себя 2 ампул по 100 мм 1-34861-010.                               Набор сит 300/50 мм для песка по ГОСТ 32730-14 - 3 шт. - в комплекте.        В составе: сетка 8,0 х 8,0 мм/ сетка 4,0 мм/ сетка 2,0 мм/
 сетка 1,0 мм/ сетка 0,5 мм/ сетка 0,25 мм / сетка 0,125 мм / сетка 0,063 мм / Крышка 300 мм /поддон 300 мм, шт</t>
  </si>
  <si>
    <t>Полуавтоматический прибор стандартного уплотнения</t>
  </si>
  <si>
    <t>Количество одновременно уплотняемых образцов не менее 2
Число ударов на один слой грунта не более 40
Габаритные размеры, мм ширина - не более 700
Глубина - не более 450
Высота - не более 2000
Ручной прибор стандартного уплотнения, шт 6
Комплект колец-пробоотборников грунта, шт 6
Прибор для определения коэффициента фильтрации грунта, шт 6. Прибор стандартного уплотнения ПСУ СОЮЗДОРНИИ - 6 шт. - в комплекте. Комплект колец-пробоотборников КПГ-01 - в комплекте - 6 шт. Прибор ПКФ-01 Союздорнии - в комплекте - 6 шт. Набор сит для минерального порошка 200/50 ГОСТ 32761-14 - в комплекте - 1 шт. Комплект оборудования для определения пустот минерального заполнителя - в комплекте - 1 шт.</t>
  </si>
  <si>
    <t>Пресс гидравлический</t>
  </si>
  <si>
    <t xml:space="preserve">Максимальная (предельная) нагрузка, кН не менее 1000
Напряжение, В 220
Мощность, Вт не более 900
Дискретности отсчета измерений силы, кН не более 0,01
Масса, кг не более 600 
Размер нажимных плит  240 х 240
График проведения испытания 
Ход поршня, мм Не менее 100
Защитная дверь - в наличии. Бетоносмеситель лабораторный - 1 шт. - в комплекте. Объем барабана, л не менее 20
Крупность заполнителей, мм не более 40
Габаритные размеры, мм:                                                                            Ширина - не более 410
Глубина - не более 410
Высота - не более 450
Напряжение, В 380. Плита нагревательная - 1 шт. - в комплекте. Стеклокерамическое покрытие, 300*400 мм или более, Материал корпуса металл с порошковым покрытием.
Максимальная температура нагрева, °С не менее 330.
Цифровое регулирование контроля температуры. 
Дискретность установки температур, °С ± 1.
Масса, кг не более 15
Напряжение, В 220.
</t>
  </si>
  <si>
    <t>Камера нормального твердения</t>
  </si>
  <si>
    <t>Количество дверей камеры, шт. 1
Количество распалубленных образцов бетона с ребром 100мм, шт., не более 120
Количество полок, шт. не менее
Температура воздуха внутри камеры, °С 20±2
Дискретность индикации измеряемой температуры, °С 0,1
Напряжение, В 220</t>
  </si>
  <si>
    <t>Склерометр электронный</t>
  </si>
  <si>
    <t xml:space="preserve">Энергия удара, Дж не более 0,12
Разрешение экрана TFT, мм 320х240
Диапазоны измерения прочности, МПа От 1 до 30
Зарядное устройство </t>
  </si>
  <si>
    <t xml:space="preserve">Ультразвуковой прибор </t>
  </si>
  <si>
    <t>Датчик поверхностного прозвучивания 
Датчик сквозного прозвучивания 
Зарядное устройство 
Разрешающая способность, мкс не более 0,05
Диапазон измерения скорости, м/с от 1000 до 10000</t>
  </si>
  <si>
    <t>Измеритель толщины защитного слоя бетона</t>
  </si>
  <si>
    <t>Контролируемые диаметры, мм от 3 до 50
Масса, кг не более 1</t>
  </si>
  <si>
    <t xml:space="preserve">Склерометр </t>
  </si>
  <si>
    <t>Для неразрушающего контроля прочности бетона методом отрыва со скалыванием и скалывания ребра по ГОСТ 22690-2015.              
Диапазон измерения силы, кН от 7 до 100
Масса, кг не более 7</t>
  </si>
  <si>
    <t>Поромер-объемомер</t>
  </si>
  <si>
    <t>Для определения компрессионным методом объема вовлеченного воздуха в бетонной смеси на плотных (тяжелых) заполнителях крупностью не более 40 мм. по ГОСТ 10181-2014.                                                                    Габаритные размеры, мм:                                                                              Ширина - не более 260
Глубина - не более 260
Высота - не более 510
Диапазон показаний шкалы манометра, кПа от 0 до 160
Объем чаши, л 4</t>
  </si>
  <si>
    <t xml:space="preserve">Прибор для водонепроницаемости бетона </t>
  </si>
  <si>
    <t>Для ускоренного определения водонепроницаемости бетона по величине сопротивления проникновению воздуха по ГОСТ 12730.5-2018 в конструкциях, изделиях, образцах из бетона и других строительных материалов.                                                          
Абсолютное давление Pабс, кПа не более 35
Вакууметрическое давление, кПа не менее 65
Диапазон измерения вакууметрического давления, кПа от 10 до 65
Диапазон измерения сопротивления, с/см3 от 0,1 до 1000</t>
  </si>
  <si>
    <t xml:space="preserve">Климатическая камера для испытания бетона </t>
  </si>
  <si>
    <t>Минимальная стабилизируемая температура, °С не более -55
Максимальная стабилизируемая температура, °С не менее +50
Время охлаждения  до минимальной температуры не более, мин не более 150
Дискретность индикации температуры, °С 0,1
Материал внешнего корпуса Нержавеющая сталь
Воздушное Охлаждение холодильной машины 
Напряжение, В 380
Форма куба 2ФК-100, шт 15
Форма куба ФК-150, шт  6
Форма куба 2ФК-50, шт 6
Форма балки ФБ-400, шт 6</t>
  </si>
  <si>
    <t>Машина для отмывки каменного материала</t>
  </si>
  <si>
    <t>Габаритные размеры, мм:                                                                                 Ширина - не более 435
Глубина - не более 630
Высота - не более 590
Масса загружаемого материала, кг не менее 8
Диаметр барабана, мм 300
Материал барабана нерж. сталь
Толщина корпуса (рамы)  не менее 2,5 мм
Мощность двигателя, Вт не менее 200 
Регулировка скорости вращения барабана 
Диапазон скорости, об/мин  не менее от 10 до не менее 45 
Тип привода  электромотор-редуктор
Длина шланга подачи воды  не менее 2 м.
Масса прибора не более 25 кг.
Прибор Ле-Шателье, шт 12 в комплекте</t>
  </si>
  <si>
    <t>Шкаф сушильный</t>
  </si>
  <si>
    <t>Объем камеры л не менее 85
Максимальный Нагрев, °С не менее 300
Регулируемая скорость вентиляции - в наличии
Дискретность установки температуры, °С не более 0,1
Вес, кг не более 70
цифровой контроллер с LCD дисплеем 
Напряжение, В 220</t>
  </si>
  <si>
    <t>Смеситель для приготовления</t>
  </si>
  <si>
    <t>Максимальная скорость, не менее 8000 об/мин
Электромеханическая регулировка положения управляющего блока с насадкой. 
Максимальный объем образца, не менее 10 л.
Материал головки и насадки выполнены из нержавеющей стали.
Напряжение, В 220. Весы электронные - 4 шт. - в комплекте. Наибольший предел взвешивания, не менее 8100 г.
Дискретность, 1,0 г.
Напряжение 220 В.  Весы электронные - 1 шт.                                      Наибольший предел взвешивания, не менее 32000 г.
Напряжение 220 В.  Весы кварцевые порционные (фасовочные) - 1 шт. в комплекте. Наибольший предел взвешивания, не менее 150 кг.
Напряжение 220 В.</t>
  </si>
  <si>
    <t>Комплекс аппаратно-программный анализа изображений</t>
  </si>
  <si>
    <t xml:space="preserve">Механизм фокусировки с соосной рукояткой грубой и точной фокусировки 
высота подъема  не менее 24 мм
дополнительный блокиратор механизма фокусировки 
предметный стол с анодированным покрытием, диапазоном перемещений не менее 75х50мм и габаритами не менее 175х145мм 
рукоятка координатного предметного стола - в наличии
бинокулярная насадка с углом наклона окулярных трубок 300 
видеовыход с делением светового потока 100:0/0:100
турель, с 5 объективами, которая при вращении по часовой и против часовой стрелки обеспечивает четкую фиксацию элементов в рабочем положении 
турель рефлекторных модулей с установкой не менее 4 кубиков
тип осветителя – светодиодный 
светозащитный экран 
LED источник (лампа) с частотой возбуждающего света 470 нм 
возбуждающий фильтр 450-490 нм 
дихроичное зеркало 510 нм 
запирающий фильтр 515 нм 
увеличения объективов с числовой апертурой: 
10х не менее 0,30 
20х не менее 0,50 
40х не менее 0,60 с покровным стеклом толщиной 0,17 мм 
50х не менее 0,55 для работы без покровного стекла 
100х не менее 0,80
планапохроматическая коррекция объектива с плоским изображением по полю 
линейное поле окуляров  не менее 20 мм
диоптрийная наводка каждого окуляра на резкость выравнивания в бинокулярной насадке 
Пылезащитный чехол 
Программное обеспечение для сбора и обработки данных 
ПК для управления и обработки данных (системный блок, монитор, клавиатура, мышь) 
Цифровая видеокамера 
разрешение видеокамеры не менее 5МПикс
охлаждение – элемент Пельтье - в наличии
интерфейс USB 3.0 
оптический адаптер C-mount 0.5х - в наличии. Весы электронные с приспособлением для взвешивания под весам - 1 шт. Наибольший предел взвешивания, г Не менее 6200
Дискретность, г 0,01
Напряжение, В 220
</t>
  </si>
  <si>
    <t>Приспособление для испытания бетонных образцов на растяжение при изгибе</t>
  </si>
  <si>
    <t xml:space="preserve">Габариты, мм                                                                                             
Длина - не более 400
Ширина - не более 170
Высота - на более 200
Масса, кг не более 15
</t>
  </si>
  <si>
    <t>Термостат циркуляционный</t>
  </si>
  <si>
    <t xml:space="preserve">Максимальная температура, °C 100
Точность поддержания температуры, °С 0,1
Объем ванны, л не менее 24
Масса, кг не более 16
</t>
  </si>
  <si>
    <t xml:space="preserve">Шкаф вытяжной </t>
  </si>
  <si>
    <t xml:space="preserve">Габариты 1520х750х2160 мм, рабочая поверхность - нержавеющая сталь.
Масса, кг не более 300
Высота рабочей поверхности, мм не более 900
Диаметр фланца, мм не менее 200
Светильник взрывобезопасный
</t>
  </si>
  <si>
    <t xml:space="preserve">Стеллаж универсальный </t>
  </si>
  <si>
    <t xml:space="preserve">Количество полок, шт 6
Габариты, мм:
Глубина  не более 450
Ширина  не более 1300
Высота не более 2000
</t>
  </si>
  <si>
    <t xml:space="preserve">Тумба подкатная </t>
  </si>
  <si>
    <t xml:space="preserve">Размеры: 460х530х640 мм                                                                                 Материал рабочей поверхности сталь
Колесные опоры наличие
Масса, кг не более 40                                                                              
Количество ящиков - 3 шт.
</t>
  </si>
  <si>
    <t xml:space="preserve">Стол лабораторный </t>
  </si>
  <si>
    <t xml:space="preserve">Рабочая поверхность - нержавеющая сталь
Масса, кг не более 70
Габариты, мм:                                                                                              Глубина не менее 600
Ширина не менее 1200
Высота на менее 850                                                                                   Количество ящиков  - 1 шт.
</t>
  </si>
  <si>
    <t xml:space="preserve">Бюкса грунтовая </t>
  </si>
  <si>
    <t xml:space="preserve">Объем 16 мл или более                                                                           
Диаметр бюксы, мм не более 31
Высота бюксы, мм не более 30
Крышка 
</t>
  </si>
  <si>
    <t xml:space="preserve">Конус балансирный Васильева </t>
  </si>
  <si>
    <t xml:space="preserve">Конус с балансиром 
Цилиндрическая чашка 
Подставка 
</t>
  </si>
  <si>
    <t>Конус стандартный</t>
  </si>
  <si>
    <t xml:space="preserve">Конус нормальный из нержавеющей стали - в наличии
Воронка из нержавеющей стали  - в наличии
Верхний диаметр, мм не более 102
Нижний диаметр, мм не более 202
</t>
  </si>
  <si>
    <t>Прибор Красного</t>
  </si>
  <si>
    <t xml:space="preserve">Диаметр диска, мм не более 100
Масса прибора, кг не более 1
</t>
  </si>
  <si>
    <t>Пинцет</t>
  </si>
  <si>
    <t>Предназначен для переноса твердого лабораторного материала из одной емкости в другую с целью проведения профессиональных лабораторных анализов.                                                                                                    
Длина 190 мм.                                                                                     Нестерелизуемый.                                                                                     
Материал - металл, полистирол</t>
  </si>
  <si>
    <t xml:space="preserve">Стакан фарфоровый </t>
  </si>
  <si>
    <t xml:space="preserve">Объем, мл 150
Диаметр, мм не менее 50                                                                              №3 с носиком на 150 мл
</t>
  </si>
  <si>
    <t>Линейка измерительная</t>
  </si>
  <si>
    <t>Общая длина шкалы, мм не менее 300. Материал - металл.</t>
  </si>
  <si>
    <t xml:space="preserve">Штангенциркуль </t>
  </si>
  <si>
    <t xml:space="preserve">Диапазон измерений, мм от 0 до 250
Масса, кг не более 1
Дискретность, мм 0,05                                                                                      С поверкой
</t>
  </si>
  <si>
    <t>Палочка стеклянная</t>
  </si>
  <si>
    <t xml:space="preserve">Материал изготовления стекло
Длина палочки, мм 180
</t>
  </si>
  <si>
    <t xml:space="preserve">Секундомер </t>
  </si>
  <si>
    <t xml:space="preserve">Емкость секундной шкалы, сек 60
Цена деления секундной шкалы, сек 0,2
Цена деления минутной шкалы, мин 1
Масса, кг не более 0,3
</t>
  </si>
  <si>
    <t xml:space="preserve">Аквадистилятор электрический </t>
  </si>
  <si>
    <t xml:space="preserve">Производительность при номинальном напряжении, дм3/ч не менее 9
Напряжение, В 380
Масса, кг не более 15
</t>
  </si>
  <si>
    <t>Пробирки лабораторные (Видаля)</t>
  </si>
  <si>
    <t xml:space="preserve">Объем, мл не менее 3
Диаметр, мм не более 11
Высота, мм не менее 75
</t>
  </si>
  <si>
    <t xml:space="preserve">Термометр лабораторный </t>
  </si>
  <si>
    <t xml:space="preserve">Диапазон измерения температуры, ºC от 0 до +100
Цена деления шкалы, ºC 1
Термом. жидкость - ртуть
</t>
  </si>
  <si>
    <t xml:space="preserve">Термометр </t>
  </si>
  <si>
    <t xml:space="preserve">Диапазон измерения температуры, ºC от 0 до +350
Цена деления шкалы, ºC 1
Термом. жидкость - ртуть
</t>
  </si>
  <si>
    <t xml:space="preserve">Гигрометир </t>
  </si>
  <si>
    <t xml:space="preserve">Цена деления шкалы термометра, °С не более 0,2
Толщина, мм не более 60
</t>
  </si>
  <si>
    <t xml:space="preserve">Набор ареометров </t>
  </si>
  <si>
    <t xml:space="preserve">Цена деления шкалы, кг/м3 не более 1
Длина, мм не более 180
</t>
  </si>
  <si>
    <t>Барометр-анероид</t>
  </si>
  <si>
    <t xml:space="preserve">Масса, кг не более 1
Диапазон измеряемого давления, кПа от 80 до 106
Цена деления шкалы давления, кПа не более 0,1.                                         Рабочая температура окружающего воздуха от 0ºС до +40ºС. Рабочая относительной влажности воздуха до 80%
</t>
  </si>
  <si>
    <t>Щетки металлические</t>
  </si>
  <si>
    <t xml:space="preserve">Длина, мм не более 110
Материал рукояти  пластик
</t>
  </si>
  <si>
    <t>Лупа просмотровая</t>
  </si>
  <si>
    <t xml:space="preserve">Увеличение, крат не менее 10
Диаметр, мм не менее 50
</t>
  </si>
  <si>
    <t>Щетки ворсовые</t>
  </si>
  <si>
    <t xml:space="preserve">Материал Ворс
Масса, кг не более 0,3
</t>
  </si>
  <si>
    <t>Молоток столярный</t>
  </si>
  <si>
    <t xml:space="preserve">Масса, кг не более 1
Форма бойка квадрат
</t>
  </si>
  <si>
    <t xml:space="preserve">Ступка фарфоровая №2 </t>
  </si>
  <si>
    <t>Диаметр рабочей части, мм не более 125, длина 120 мм</t>
  </si>
  <si>
    <t xml:space="preserve">Угольник слесарный </t>
  </si>
  <si>
    <t>Масса, кг не более 0,5</t>
  </si>
  <si>
    <t>Размер (ВхДхШ) 25х26х30 см.                                                             
Материал - пластик                                                                                   
Объем - 12 литров или более                                                   
Перфорированный корпус</t>
  </si>
  <si>
    <t xml:space="preserve">Шкаф металлический для одежды </t>
  </si>
  <si>
    <t>Габариты (ВхШхГ), мм	 1850х400х500
Вес, кг 	19</t>
  </si>
  <si>
    <t>Экран 15,6 дюйма или более, IPS, разрешение 1920х1080 или более, ОЗУ 8 ГБ или более, количество ядер процессора - 8 или более, тактовая частота 3,3 ГГц или более, видеокарта - интегрированная или дискретная с объемом видеопамяти GDDR 3 и выше не менее 2 Гб. ПЗУ - 1 Тб или более</t>
  </si>
  <si>
    <t>Магнитно-маркерная доска</t>
  </si>
  <si>
    <t>Двухсторонняя, на колесах. Размеры: длина - 1500 мм,  ширина - 1000 мм.</t>
  </si>
  <si>
    <t>Компьютерная мышь</t>
  </si>
  <si>
    <t>Оптическая, беспроводная. Количество клавиш - 3 или более.  Разрешение оптического датчика - не менее 1000 dpi</t>
  </si>
  <si>
    <t>Площадь зоны: не менее 7,5 кв.м.</t>
  </si>
  <si>
    <t>Интернет : Подключение  к проводному интернету</t>
  </si>
  <si>
    <t xml:space="preserve">Электричество: подключения к сети  по 220 Вольт	</t>
  </si>
  <si>
    <t>Контур заземления для электропитания и сети слаботочных подключений (при необходимости): не требуется</t>
  </si>
  <si>
    <r>
      <t>Покрытие пола: модульная плитка ПВХ  - 7,5 м</t>
    </r>
    <r>
      <rPr>
        <vertAlign val="superscript"/>
        <sz val="11"/>
        <color theme="1"/>
        <rFont val="Times New Roman"/>
        <family val="1"/>
        <charset val="204"/>
      </rPr>
      <t>2</t>
    </r>
    <r>
      <rPr>
        <sz val="11"/>
        <color theme="1"/>
        <rFont val="Times New Roman"/>
        <family val="1"/>
        <charset val="204"/>
      </rPr>
      <t xml:space="preserve"> на всю зону</t>
    </r>
  </si>
  <si>
    <t>Подведение/ отведение ГХВС (при необходимости): не требуется</t>
  </si>
  <si>
    <t>Подведение сжатого воздуха (при необходимости): не требуется</t>
  </si>
  <si>
    <t xml:space="preserve">МФУ </t>
  </si>
  <si>
    <t>МФУ лазерное, режим печати - ч/б, формат печати А4, функции: печать, сканирование, копирование, отправка изображения по e-mail, количество страниц в месяц - не менее 8000</t>
  </si>
  <si>
    <t>Моноблок</t>
  </si>
  <si>
    <t>Экран 22 дюйма или более, IPS, разрешение 1920х1080 или более, ОЗУ 8 ГБ или более, количество ядер процессора - 8 или более, тактовая частота 3,3 ГГц или более, видеокарта - интегрированная или дискретная с объемом видеопамяти GDDR 3 и выше не менее 2 Гб. ПЗУ - 1 Тб или более. В комплект входит компьютерная мышь и клавиатура</t>
  </si>
  <si>
    <t xml:space="preserve">шт </t>
  </si>
  <si>
    <t xml:space="preserve">Стул офисный </t>
  </si>
  <si>
    <t xml:space="preserve">Материал основания: металл.                                                                  Материал  обивки: искусственная кожа/ткань                                                                                                                               </t>
  </si>
  <si>
    <t>ТВ панель</t>
  </si>
  <si>
    <t>Диагональ (дюйм) 65
Разрешение 3840 x 2160
Соотношение сторон 16:9
Тип LED  
Разъемы HDMI, USB, Разъем RJ-45 (Ethernet), Антенный вход, Разъем CI+, Разъем S/PDIF оптический
Процессор Crystal 4K
Поддержка HDTV  Ultra HD 4K
Количество каналов звука (шт)  2
Мощность акустической системы (Вт) 20
Функция передачи звука через Bluetooth  
Встроенный Wi-Fi  
Встроенный Bluetooth  
Операционная система Tizen OS  
Поддержка SMART TV  
Медиаплеер USB  
Встроенный блок питания  
Размер VESA  Не менее 300х300                                                           Мобильная стойка в комплекте - с высотой не менее 176 см</t>
  </si>
  <si>
    <t xml:space="preserve">Оборудование </t>
  </si>
  <si>
    <t xml:space="preserve">Стол </t>
  </si>
  <si>
    <t>Размер (ДхШхВ) 1500х550х760, мм. Материал ЛДСП</t>
  </si>
  <si>
    <t xml:space="preserve">Стеллаж </t>
  </si>
  <si>
    <t>Материал - ЛДСП, размер: 1000х550х400 мм</t>
  </si>
  <si>
    <t>Шкаф</t>
  </si>
  <si>
    <t>Источник финаннсирования</t>
  </si>
  <si>
    <t>Для оказания первой помощи</t>
  </si>
  <si>
    <r>
      <t>Углекислотный ручной. Площадь тушения 50 м</t>
    </r>
    <r>
      <rPr>
        <vertAlign val="superscript"/>
        <sz val="11"/>
        <rFont val="Times New Roman"/>
        <family val="1"/>
        <charset val="204"/>
      </rPr>
      <t>2</t>
    </r>
    <r>
      <rPr>
        <sz val="11"/>
        <rFont val="Times New Roman"/>
        <family val="1"/>
        <charset val="204"/>
      </rPr>
      <t xml:space="preserve"> или более.</t>
    </r>
  </si>
  <si>
    <t xml:space="preserve">Кулер </t>
  </si>
  <si>
    <t>Напольный. Для питьевой воды. Без нагрева</t>
  </si>
  <si>
    <t>Локтевой настенный. Материал: пластик, металл.</t>
  </si>
  <si>
    <t>Респираторы с клапаном</t>
  </si>
  <si>
    <t>Материал: полипропилен,ФП; клапан выдоха: есть; форма: чашеобразный; класс защиты: FFP1 (4 ПДК)</t>
  </si>
  <si>
    <t>Перчатки х/б</t>
  </si>
  <si>
    <t>Полимерное покрытие ПВХ</t>
  </si>
  <si>
    <t>пара</t>
  </si>
  <si>
    <t>Перчатки латексные</t>
  </si>
  <si>
    <t>Высокопрочные, текстурированные кончики пальцев для надежного захвата инструмента.</t>
  </si>
  <si>
    <t>Очки защитные</t>
  </si>
  <si>
    <t>Открытые, прозрачные. Линз из поликарбоната. Толщина линзы 2,2 мм или более. Цвет линзы: прозрачные. Коэффициент светопропускания стекол не менее 0,89. Широкий панорамный обзор.</t>
  </si>
  <si>
    <t>Фартуки</t>
  </si>
  <si>
    <t>Цельнокроенный с нагрудником. Регулируемой шейной лямкой с помощью фастэкса (полуколец). Изготовлен из ПВХ ткани плотностью 500г. Длина: 120 см</t>
  </si>
  <si>
    <t>Халаты</t>
  </si>
  <si>
    <t>Защитный, многоразовый. Халат с центральной застежкой на пуговицах, длинными рукавами с манжетами.</t>
  </si>
  <si>
    <t xml:space="preserve">Комбинезон рабочий </t>
  </si>
  <si>
    <t>Бретели с регулировкой длины и с застежкой на фастексы. На грудке расположен накладной карман с клапаном. Светоотражающие элементы в области груди, колен спереди и по низу брючин сзади.</t>
  </si>
  <si>
    <t>Бахилы одноразовые</t>
  </si>
  <si>
    <t>Одноразовые. Полиэтиленовые.</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</si>
  <si>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</si>
  <si>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</si>
  <si>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</si>
  <si>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</si>
  <si>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</si>
  <si>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r>
      <t xml:space="preserve">8. Зона под вид работ </t>
    </r>
    <r>
      <rPr>
        <i/>
        <sz val="11"/>
        <color theme="0"/>
        <rFont val="Times New Roman"/>
        <family val="1"/>
        <charset val="204"/>
      </rPr>
      <t>Лаборатория дорожно-строительных материалов</t>
    </r>
    <r>
      <rPr>
        <sz val="11"/>
        <color theme="0"/>
        <rFont val="Times New Roman"/>
        <family val="1"/>
        <charset val="204"/>
      </rPr>
      <t>(_26_ рабочих мест)</t>
    </r>
  </si>
  <si>
    <t>Площадь зоны: не менее __42,4_ кв.м.</t>
  </si>
  <si>
    <t xml:space="preserve">Освещение: Допустимо верхнее     _искусственное__ (вид освещения и источника) освещение ( не менее 200 люкс) </t>
  </si>
  <si>
    <t xml:space="preserve">Интернет : Подключение к __проводному и беспроводному__ интернету </t>
  </si>
  <si>
    <t xml:space="preserve">Электричество: Подключения к сети _220__ В </t>
  </si>
  <si>
    <t xml:space="preserve">Контур заземления для электропитания и сети слаботочных подключений : _не требуется__ </t>
  </si>
  <si>
    <t>Покрытие пола: ___линолеум (вид покрытия) -42,4 м2 на всю зону</t>
  </si>
  <si>
    <r>
      <t>Подведение/ отведение ГХВС: __не требуется_</t>
    </r>
    <r>
      <rPr>
        <sz val="11"/>
        <color theme="1"/>
        <rFont val="Times New Roman"/>
        <family val="1"/>
        <charset val="204"/>
      </rPr>
      <t/>
    </r>
  </si>
  <si>
    <t xml:space="preserve">Подведение сжатого воздуха: ___не требуется </t>
  </si>
  <si>
    <t>Интерактивная доска</t>
  </si>
  <si>
    <t>Интерактивная панель, инфракрасный тачскрин, 20 касаний, диагональ не менее 75</t>
  </si>
  <si>
    <t>шт.</t>
  </si>
  <si>
    <t>ЛДСП, 6 полок, высота - не менее 2200 мм., глубина - не менее 500 мм., ширина - не менее 1000 мм, запираемый</t>
  </si>
  <si>
    <t xml:space="preserve">Пресс  испытательный </t>
  </si>
  <si>
    <t xml:space="preserve"> Предназначен для формования и испытания на прочность при сжатии образцов асфальтобетона и других дорожно-строительных материалов </t>
  </si>
  <si>
    <t xml:space="preserve">Вакуумная установка </t>
  </si>
  <si>
    <t xml:space="preserve">Предназначена для определения водонасыщения образцов из асфальтобетона, приготовленных в лабораторных условиях или образцов, отобранных из покрытия или основания дороги в виде кернов или вырубок по ГОСТ 12801-98.
</t>
  </si>
  <si>
    <t xml:space="preserve">Смеситель лабораторный для цементного теста </t>
  </si>
  <si>
    <t xml:space="preserve">Предназначен для приготовления цементного раствора, используемого для изготовления образцов-балочек. Смеситель работает в автоматическом режиме, включая дозированную засыпку песка.
Технические характеристики:
Емкость чаши 5 л.
Скорость вращения водила, об/мин: малая 62±5 большая 125±10.
Скорость вращения лопасти, об/мин: малая 140±5
большая 285±10
Производительность дозатора 0,045 кг/с.
Зазор между внутренней поверхностью бачка и краем лопасти 3±1 мм.
Параметры электрической сети
напряжение 380 В
частота 50 Гц.
</t>
  </si>
  <si>
    <t xml:space="preserve">Шкаф сушильный </t>
  </si>
  <si>
    <t xml:space="preserve">Температура (min), °C — 50
Температура (max), °C — 200
Объем, л — 40
Размеры рабочей камеры, мм — 410х270х360
Корпус - нерж. сталь — Да
Вытяжка — Нет
Принудительная циркуляция воздуха — Да
Габаритные размеры, мм — 725х540х490
Вес нетто, кг — 1.5
</t>
  </si>
  <si>
    <t xml:space="preserve">Плита нагревательная </t>
  </si>
  <si>
    <t>Предназначена для того, чтобы обеспечить качественный нагрев образцов, разложение состава, удаление жидкости и другие операции, обеспечить быстрый и равномерный нагрев колбы, стакана или любой другой лабораторной посуды для проведения химической реакции при определенной температуре.</t>
  </si>
  <si>
    <t xml:space="preserve">Полочный барабан </t>
  </si>
  <si>
    <t>Предназначен для определения истираемости щебня (гравия) Диаметр – 700мм; длина – 500мм; высота полки -100мм;
постоянное число оборотов – 32 об/мин</t>
  </si>
  <si>
    <t xml:space="preserve">Набор сит </t>
  </si>
  <si>
    <t>Предназначены для проведения ситового анализа в лабораториях различного профиля  для песка и асф./бетона (0,05; 0,16; 0,315; 0,63; 1,25; 2,5; 5; 10;15;20;40 мм; поддон; крышка)  с подонном и крышкой</t>
  </si>
  <si>
    <t>Приборы для определения свойств битумов:«Кольцо и шар»</t>
  </si>
  <si>
    <t xml:space="preserve">Предназначен для определения температуры размягчения битума по методу «кольцо и шар» в соответствии с ГОСТ 
 Нижний диаметр кольца, мм  15,9±0,2 
 Верхний диаметр кольца, мм  19,9±0,2 
 Высота кольца, мм  6,4±0,2 
</t>
  </si>
  <si>
    <t>Дуктилометр</t>
  </si>
  <si>
    <t xml:space="preserve">Диапазон перемещения каретки 0...100 см
Скорость перемещения каретки 0,05...12 см/мин
Погрешность измерения растяжения битума: 
  • в диапазоне 0...30 см ±0,2 см
  • в диапазоне 30...100 см ±0,3 см
Поддержание заданной температуры С помощью внешнего термостата
Электропитание 220В / 70 Вт
</t>
  </si>
  <si>
    <t>Вискозиметр для битумов ВУБ-1Ф</t>
  </si>
  <si>
    <t>предназначен для определения условной вязкости нефтяных битумов по ГОСТ 11503-74 и битумных эмульсий по ГОСТ Р 52128-2003. 
Потребляемая мощность нагревательного элемента
напряжение сети 0,5 КВт
220 В
Габаритные размеры прибора (высота × ширина), мм 510 × 180
Масса, кг не более 4</t>
  </si>
  <si>
    <t>Пенетрометр для битума М-984 ПК</t>
  </si>
  <si>
    <t>Предназначен для определения пенетрации дорожных нефтяных битумов и прочих нефтепродуктов по методу определения глубины проникания иглы в испытуемый образец при заданной нагрузке, температуре в единицах соответствующих 0,1 мм по ГОСТ 11501-73, EN 1426, СТБ EN 1426-2009. Технические характеристики 
Диапазон показаний шкалы прибора - 0 ... 360  единиц (1ед.= 0.1мм)  
Нагрузка на иглу -   50; 100; 150; 200 грамм
Масса плунжера с иглой - 50 г.
Габаритные размеры прибора - 180х235х400 мм
Масса прибора - 8 кг</t>
  </si>
  <si>
    <t xml:space="preserve">Прибор Фрааса </t>
  </si>
  <si>
    <t xml:space="preserve"> Характеристики
Значение
Высота 550
Длина 250
Расстояние между пазами захвата пластины, мм 40 ± 0,1 макс; 36,5 ± 0,1 мин
Размеры пластины, мм 41х20х0,15
Диапазон измеряемых температур, С -35...+30°С
 </t>
  </si>
  <si>
    <t>Набор цилиндров комплект форм для определения марки щебня</t>
  </si>
  <si>
    <t>предназначен для определения коэффициента дробимости щебня (гравия) по степени разрушения зерен при сжатии (раздавливании) в цилиндре</t>
  </si>
  <si>
    <t>Стандартный конус и технический вискозиметр  для определения жесткости</t>
  </si>
  <si>
    <t>предназначен для определения подвижности и жесткости бетонной смеси в лабораторных условиях по ГОСТ 10181-2000. Тип прибора - переносной</t>
  </si>
  <si>
    <t>Прибор Ле-Шателье</t>
  </si>
  <si>
    <t xml:space="preserve"> 
Емкость – 330/24 мл;
Высота – 300 мм;
Применение - плотномер
</t>
  </si>
  <si>
    <t xml:space="preserve">Пикнометр </t>
  </si>
  <si>
    <t xml:space="preserve">
Объем - 100 мл;
Допустимая погрешность  ± 5,0 мл;
Обозначение конуса -  10/19;
Высота -180 ± 4,0 мм;
Упаковка - 10 шт.
</t>
  </si>
  <si>
    <t xml:space="preserve">Весы электронные с гидростатическими приспособлениями </t>
  </si>
  <si>
    <t xml:space="preserve">
класс точности высокий (2), средний (3);
Питание, В (элементы AA.LR6) 3; 
сетевой адаптер 3; 
длительность наблюдений (режим само­писца), час – 1…240;
Интервал измерений (режим самописца), час – 0,15...24;
Объем архивируемой информации – 999 значений; с комплектом приспособлений для гидровзвешивания
</t>
  </si>
  <si>
    <t>Шаблон для определения лещадности щебня</t>
  </si>
  <si>
    <t>Предназначен для определения пластинчатых, игловатых зерен. Содержание в щебне (гравии) зерен пластинчатой (лещадной) и игловатой форм оценивают количеством зерен, толщина которых менее длины в три раза и более</t>
  </si>
  <si>
    <t xml:space="preserve">Устройство для контроля геометрических параметров автодорог </t>
  </si>
  <si>
    <t xml:space="preserve">
Измерение продольных и поперечных уклонов покрытия автодорог, ‰,от -56 до +120;
Измерение коэффициентов заложения откосов насыпей земполотна от 0 до 1:1;
Измерение ровности (просвет под рейкой) покрытия дороги, мм от 0 до 16;
Измерение расстояний, м, от 0 до 999,99;
</t>
  </si>
  <si>
    <t xml:space="preserve">Сосуды для отмучивания щебня и гравия </t>
  </si>
  <si>
    <t xml:space="preserve">Сосуды для отмучивания щебня и гравия предназначен для определения содержания пылевидных и глинистых частиц (менее 0.05мм) в щебне и гравии по ГОСТ 8269.0-97 Размеры рабочей плоскости, мм
диаметр 200 +/-2,5
высота 350 +/-2
Габаритные размеры, мм
высота 350,8
ширина 270,0
</t>
  </si>
  <si>
    <t xml:space="preserve">Грохот лабораторный на базе виброплощадки </t>
  </si>
  <si>
    <t>Грохот лабораторный КП-109/2 предназначен для определения зернового состава щебня (гравия) нефракционного и заданной фракции по ГОСТ 8269-76. Грохот КП-109/2 изготавливается на основе виброплощадки лабораторной СМЖ-539 и используется с комплектом сит КП-109</t>
  </si>
  <si>
    <t>Шкаф лабораторный металлический</t>
  </si>
  <si>
    <t>800x500х1950(для оборудования)</t>
  </si>
  <si>
    <t>мебель</t>
  </si>
  <si>
    <t>Стол лабораторный с полкой ЛК-1200</t>
  </si>
  <si>
    <t>Состоит из прочного сборно-разборного металлического каркаса с полимерным покрытием серого цвета (RAL 7030), металлической надстройки с двумя полками из ламинированной ДСП и рабочей поверхности.,1200*630*1170/750</t>
  </si>
  <si>
    <t>Комутатор</t>
  </si>
  <si>
    <t>Неуправляемый коммутатор  с 16 портами, функцией энергосбережения и поддержкой QoS</t>
  </si>
  <si>
    <t xml:space="preserve">Оборудование IT
</t>
  </si>
  <si>
    <t>РБ</t>
  </si>
  <si>
    <t>Прибор Вика</t>
  </si>
  <si>
    <t xml:space="preserve">ОГЦ предназначен для определения нормальной густоты и сроков схватывания цементного теста </t>
  </si>
  <si>
    <t>Рабочее место учащегося</t>
  </si>
  <si>
    <t>Площадь зоны: не менее __58,5_ кв.м.</t>
  </si>
  <si>
    <t xml:space="preserve">Освещение: Допустимо верхнее  _искусственное__ (вид освещения и источника) освещение ( не менее 200 люкс) </t>
  </si>
  <si>
    <t>Покрытие пола: ___линолеум (вид покрытия) - 58,5 м2 на всю зону</t>
  </si>
  <si>
    <t>Стол офисный</t>
  </si>
  <si>
    <t>Материал столешницы ЛДСП, металлокаркас, высота не менее 760 мм., глубина - не менее 600 мм., ширина - не менее 1200 мм</t>
  </si>
  <si>
    <t>шт (на 2 раб.места)</t>
  </si>
  <si>
    <t>Стул офисный</t>
  </si>
  <si>
    <t xml:space="preserve"> экокожа, каркас металл</t>
  </si>
  <si>
    <t>шт (на 1 раб.место)</t>
  </si>
  <si>
    <t xml:space="preserve">процессор с количеством ядер не менее 4, частотой  2,6ГГц 
Оперативная память не менее  16 Гб,  SSD не менее 512 ГБ , сумка в комплекте
</t>
  </si>
  <si>
    <t>Мышь беспроводная USB</t>
  </si>
  <si>
    <t>USB, длина провода не менее 1,5м</t>
  </si>
  <si>
    <t xml:space="preserve">Программное обеспечение </t>
  </si>
  <si>
    <t>офисный пакет для работы с документами, таблицами и презентациями</t>
  </si>
  <si>
    <t>в наличии</t>
  </si>
  <si>
    <t>Площадь зоны: не менее __6_ кв.м.</t>
  </si>
  <si>
    <t>Покрытие пола: ___линолеум (вид покрытия) - 6 м2 на всю зону</t>
  </si>
  <si>
    <t>Стол компьютерный с тумбой</t>
  </si>
  <si>
    <t xml:space="preserve">кресло офисное </t>
  </si>
  <si>
    <t>с подлокотниками на колесиках</t>
  </si>
  <si>
    <t>Компьютер в сборе</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</si>
  <si>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</si>
  <si>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t xml:space="preserve">МФУ лазерное  черно-белая печать, A4, 600x600 dpi, ч/б - 18 стр/мин (А4), USB, Wi-Fi </t>
  </si>
  <si>
    <t xml:space="preserve">В соответствии с Приказом № 1331н от 15.12.2020 </t>
  </si>
  <si>
    <t xml:space="preserve">ОТ </t>
  </si>
  <si>
    <t>Углекислотный. Предназначен для тушения локальных очагов возгорания в производственных помещениях</t>
  </si>
  <si>
    <t xml:space="preserve"> ТБ</t>
  </si>
  <si>
    <t>Углекислотный ручной. Площадь тушения 50 м2 или более.</t>
  </si>
  <si>
    <t>Комбинезон рабочий</t>
  </si>
  <si>
    <t>кресло офисное</t>
  </si>
  <si>
    <t>Квартователь лабораторный</t>
  </si>
  <si>
    <t>Аппарат автоматический для определения температуры хрупкости нефтебитумов</t>
  </si>
  <si>
    <t>Прибор для определения несущей способности грунтов</t>
  </si>
  <si>
    <t>Склерометр</t>
  </si>
  <si>
    <t>Прибор для водонепроницаемости бетона</t>
  </si>
  <si>
    <t>Шкаф вытяжной</t>
  </si>
  <si>
    <t>Стеллаж универсальный</t>
  </si>
  <si>
    <t>Тумба подкатная</t>
  </si>
  <si>
    <t>Стол лабораторный</t>
  </si>
  <si>
    <t>Бюкса грунтовая</t>
  </si>
  <si>
    <t>Конус балансирный Васильева</t>
  </si>
  <si>
    <t>Стакан фарфоровый</t>
  </si>
  <si>
    <t>Штангенциркуль</t>
  </si>
  <si>
    <t>Секундомер</t>
  </si>
  <si>
    <t>Аквадистилятор электрический</t>
  </si>
  <si>
    <t>Термометр лабораторный</t>
  </si>
  <si>
    <t>Гигрометир</t>
  </si>
  <si>
    <t>Набор ареометров</t>
  </si>
  <si>
    <t>Ступка фарфоровая №2</t>
  </si>
  <si>
    <t>Угольник слесарный</t>
  </si>
  <si>
    <t>Шкаф металлический для одежды</t>
  </si>
  <si>
    <t>Смеситель лабораторный для цементного теста</t>
  </si>
  <si>
    <t>Плита нагревательная</t>
  </si>
  <si>
    <t>Набор сит</t>
  </si>
  <si>
    <t>Прибор Фрааса</t>
  </si>
  <si>
    <t>Стандартный конус и технический вискозиметр для определения жесткости</t>
  </si>
  <si>
    <t>Пикнометр</t>
  </si>
  <si>
    <t>Весы электронные с гидростатическими приспособлениями</t>
  </si>
  <si>
    <t>Устройство для контроля геометрических параметров автодорог</t>
  </si>
  <si>
    <t>Сосуды для отмучивания щебня и гравия</t>
  </si>
  <si>
    <t>Грохот лабораторный на базе виброплощадки</t>
  </si>
  <si>
    <t>Установка вакуумная</t>
  </si>
  <si>
    <t>Установка испытательная</t>
  </si>
  <si>
    <t>Камера климатическая для испытания бетона</t>
  </si>
  <si>
    <t>Пенетрометр для битум</t>
  </si>
  <si>
    <t xml:space="preserve">Прибор стандартного уплотнения полуавтоматический </t>
  </si>
  <si>
    <t>Приборы для определения свойств битумов: «Кольцо и шар»</t>
  </si>
  <si>
    <t>Прибор ультразвуковой</t>
  </si>
  <si>
    <t xml:space="preserve">Устройство для разогрева и заливки образцов полимер-битумного вяжущего заданного объема универсальное </t>
  </si>
  <si>
    <t>Компактор Маршалла автоматический универсальный</t>
  </si>
  <si>
    <t>Стул лабораторный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</si>
</sst>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6"/>
      <name val="Times New Roman"/>
      <family val="1"/>
      <charset val="204"/>
    </font>
    <font>
      <i/>
      <sz val="16"/>
      <color theme="0"/>
      <name val="Times New Roman"/>
      <family val="1"/>
      <charset val="204"/>
    </font>
    <font>
      <i/>
      <sz val="14"/>
      <color theme="0"/>
      <name val="Times New Roman"/>
      <family val="1"/>
      <charset val="204"/>
    </font>
    <font>
      <vertAlign val="superscript"/>
      <sz val="11"/>
      <color theme="1"/>
      <name val="Times New Roman"/>
      <family val="1"/>
      <charset val="204"/>
    </font>
    <font>
      <sz val="10"/>
      <name val="Times New Roman"/>
      <family val="1"/>
      <charset val="204"/>
    </font>
    <font>
      <vertAlign val="superscript"/>
      <sz val="11"/>
      <name val="Times New Roman"/>
      <family val="1"/>
      <charset val="204"/>
    </font>
    <font>
      <sz val="11"/>
      <color theme="0"/>
      <name val="Times New Roman"/>
      <family val="1"/>
      <charset val="204"/>
    </font>
    <font>
      <i/>
      <sz val="11"/>
      <color theme="0"/>
      <name val="Times New Roman"/>
      <family val="1"/>
      <charset val="204"/>
    </font>
    <font>
      <i/>
      <sz val="11"/>
      <name val="Times New Roman"/>
      <family val="1"/>
      <charset val="204"/>
    </font>
    <font>
      <b/>
      <sz val="14"/>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30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2" borderId="7" xfId="0" applyFont="1" applyFill="1" applyBorder="1" applyAlignment="1">
      <alignment horizontal="left"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14" fillId="0" borderId="10" xfId="0" applyFont="1" applyBorder="1" applyAlignment="1">
      <alignment horizontal="left" vertical="center" wrapText="1"/>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0" fillId="11" borderId="7" xfId="0" applyFill="1" applyBorder="1" applyAlignment="1">
      <alignment horizontal="center" vertical="center" wrapText="1"/>
    </xf>
    <xf numFmtId="0" fontId="0" fillId="12" borderId="7" xfId="0" applyFill="1" applyBorder="1" applyAlignment="1">
      <alignment horizontal="center" vertical="center"/>
    </xf>
    <xf numFmtId="0" fontId="12" fillId="12" borderId="19" xfId="0" applyFont="1" applyFill="1" applyBorder="1" applyAlignment="1">
      <alignment horizontal="left" vertical="center" wrapText="1"/>
    </xf>
    <xf numFmtId="0" fontId="12" fillId="12" borderId="7" xfId="0" applyFont="1" applyFill="1" applyBorder="1" applyAlignment="1">
      <alignment horizontal="left" vertical="center" wrapText="1"/>
    </xf>
    <xf numFmtId="0" fontId="29" fillId="12" borderId="7" xfId="0" applyFont="1" applyFill="1" applyBorder="1" applyAlignment="1">
      <alignment horizontal="left" vertical="center" wrapText="1"/>
    </xf>
    <xf numFmtId="0" fontId="0" fillId="0" borderId="7" xfId="0" applyBorder="1" applyAlignment="1">
      <alignment horizontal="left" vertical="center" wrapText="1"/>
    </xf>
    <xf numFmtId="0" fontId="29" fillId="13" borderId="7" xfId="0" applyFont="1" applyFill="1" applyBorder="1" applyAlignment="1">
      <alignment horizontal="center" vertical="center"/>
    </xf>
    <xf numFmtId="0" fontId="0" fillId="14" borderId="7" xfId="0" applyFill="1" applyBorder="1" applyAlignment="1">
      <alignment horizontal="center" vertical="center"/>
    </xf>
    <xf numFmtId="0" fontId="12" fillId="14" borderId="19" xfId="0" applyFont="1" applyFill="1" applyBorder="1" applyAlignment="1">
      <alignment horizontal="left" vertical="center" wrapText="1"/>
    </xf>
    <xf numFmtId="0" fontId="12" fillId="14" borderId="7" xfId="0" applyFont="1" applyFill="1" applyBorder="1" applyAlignment="1">
      <alignment vertical="center" wrapText="1"/>
    </xf>
    <xf numFmtId="0" fontId="29" fillId="14" borderId="7" xfId="0" applyFont="1" applyFill="1" applyBorder="1" applyAlignment="1">
      <alignment horizontal="left" vertical="center" wrapText="1"/>
    </xf>
    <xf numFmtId="0" fontId="0" fillId="12" borderId="7" xfId="0" applyFill="1" applyBorder="1" applyAlignment="1">
      <alignment horizontal="center" vertical="center" wrapText="1"/>
    </xf>
    <xf numFmtId="0" fontId="0" fillId="14" borderId="7" xfId="0"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Protection="1">
      <protection locked="0"/>
    </xf>
    <xf numFmtId="0" fontId="2" fillId="2" borderId="0" xfId="0" applyFont="1" applyFill="1"/>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lignment vertical="center" wrapText="1"/>
    </xf>
    <xf numFmtId="0" fontId="4" fillId="2" borderId="7" xfId="5" applyFont="1" applyFill="1" applyBorder="1" applyAlignment="1">
      <alignment horizontal="left" vertical="top" wrapText="1"/>
    </xf>
    <xf numFmtId="0" fontId="4" fillId="2" borderId="9" xfId="0" applyFont="1" applyFill="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35" fillId="2" borderId="7" xfId="5" applyFont="1" applyFill="1" applyBorder="1" applyAlignment="1">
      <alignment horizontal="left" vertical="top" wrapText="1"/>
    </xf>
    <xf numFmtId="0" fontId="4" fillId="2" borderId="7" xfId="0" applyFont="1" applyFill="1" applyBorder="1" applyAlignment="1" applyProtection="1">
      <alignment horizontal="left" vertical="center" wrapText="1"/>
      <protection locked="0"/>
    </xf>
    <xf numFmtId="0" fontId="4" fillId="2" borderId="17" xfId="0" applyFont="1" applyFill="1" applyBorder="1" applyAlignment="1">
      <alignment vertical="center" wrapText="1"/>
    </xf>
    <xf numFmtId="0" fontId="4" fillId="2" borderId="0" xfId="0" applyFont="1" applyFill="1" applyAlignment="1">
      <alignment vertical="center" wrapText="1"/>
    </xf>
    <xf numFmtId="0" fontId="4" fillId="2" borderId="18" xfId="0" applyFont="1" applyFill="1" applyBorder="1" applyAlignment="1">
      <alignment vertical="center" wrapText="1"/>
    </xf>
    <xf numFmtId="0" fontId="4" fillId="2" borderId="18"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2" fillId="0" borderId="40" xfId="0" applyFont="1" applyBorder="1" applyAlignment="1">
      <alignment horizontal="center" vertical="center"/>
    </xf>
    <xf numFmtId="0" fontId="2" fillId="0" borderId="38" xfId="0" applyFont="1" applyBorder="1" applyAlignment="1">
      <alignment horizontal="center" vertical="center" wrapText="1"/>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8" xfId="0" applyFont="1" applyFill="1" applyBorder="1" applyAlignment="1" applyProtection="1">
      <alignment horizontal="left" vertical="center" wrapText="1"/>
      <protection locked="0"/>
    </xf>
    <xf numFmtId="0" fontId="4" fillId="2" borderId="41" xfId="0" applyFont="1" applyFill="1" applyBorder="1" applyAlignment="1">
      <alignment horizontal="left" vertical="center"/>
    </xf>
    <xf numFmtId="0" fontId="4" fillId="0" borderId="0" xfId="0" applyFont="1"/>
    <xf numFmtId="0" fontId="0" fillId="0" borderId="0" xfId="0" applyProtection="1">
      <protection locked="0"/>
    </xf>
    <xf numFmtId="0" fontId="4" fillId="0" borderId="3" xfId="0" applyFont="1" applyBorder="1" applyAlignment="1">
      <alignment wrapText="1"/>
    </xf>
    <xf numFmtId="0" fontId="2" fillId="0" borderId="3" xfId="0" applyFont="1" applyBorder="1" applyAlignment="1">
      <alignment wrapText="1"/>
    </xf>
    <xf numFmtId="0" fontId="4" fillId="0" borderId="7" xfId="0" applyFont="1" applyBorder="1" applyAlignment="1">
      <alignment vertical="center" wrapText="1"/>
    </xf>
    <xf numFmtId="0" fontId="4" fillId="3" borderId="7" xfId="3" applyFont="1" applyFill="1" applyBorder="1" applyAlignment="1">
      <alignment vertical="center" wrapText="1"/>
    </xf>
    <xf numFmtId="0" fontId="4" fillId="0" borderId="7" xfId="0" applyFont="1" applyBorder="1" applyProtection="1">
      <protection locked="0"/>
    </xf>
    <xf numFmtId="0" fontId="4" fillId="0" borderId="0" xfId="0" applyFont="1" applyAlignment="1">
      <alignment vertical="center"/>
    </xf>
    <xf numFmtId="0" fontId="4" fillId="0" borderId="7" xfId="0" applyFont="1" applyBorder="1" applyAlignment="1">
      <alignment wrapText="1"/>
    </xf>
    <xf numFmtId="0" fontId="4" fillId="0" borderId="18" xfId="0" applyFont="1" applyBorder="1" applyAlignment="1">
      <alignment horizontal="left" vertical="center" wrapText="1"/>
    </xf>
    <xf numFmtId="0" fontId="4" fillId="0" borderId="39" xfId="0" applyFont="1" applyBorder="1" applyAlignment="1">
      <alignment horizontal="left" vertical="center" wrapText="1"/>
    </xf>
    <xf numFmtId="0" fontId="4" fillId="0" borderId="16" xfId="0" applyFont="1" applyBorder="1" applyAlignment="1">
      <alignment wrapText="1"/>
    </xf>
    <xf numFmtId="0" fontId="4" fillId="0" borderId="17" xfId="0" applyFont="1" applyBorder="1" applyAlignment="1">
      <alignment wrapText="1"/>
    </xf>
    <xf numFmtId="0" fontId="4" fillId="0" borderId="7" xfId="0" applyFont="1" applyBorder="1" applyAlignment="1">
      <alignment horizontal="left" vertical="center" wrapText="1"/>
    </xf>
    <xf numFmtId="0" fontId="4" fillId="0" borderId="0" xfId="0" applyFont="1" applyAlignment="1">
      <alignment horizontal="justify" wrapText="1"/>
    </xf>
    <xf numFmtId="0" fontId="4" fillId="0" borderId="3" xfId="0" applyFont="1" applyBorder="1" applyAlignment="1">
      <alignment vertical="center"/>
    </xf>
    <xf numFmtId="0" fontId="4" fillId="0" borderId="3" xfId="0" applyFont="1" applyBorder="1"/>
    <xf numFmtId="0" fontId="4" fillId="0" borderId="7" xfId="0" applyFont="1" applyBorder="1"/>
    <xf numFmtId="0" fontId="4" fillId="0" borderId="8" xfId="0" applyFont="1" applyBorder="1" applyAlignment="1" applyProtection="1">
      <alignment vertical="center" wrapText="1"/>
      <protection locked="0"/>
    </xf>
    <xf numFmtId="0" fontId="4" fillId="0" borderId="3" xfId="0" applyFont="1" applyBorder="1" applyAlignment="1">
      <alignment vertical="center" wrapText="1"/>
    </xf>
    <xf numFmtId="0" fontId="4" fillId="0" borderId="0" xfId="0" applyFont="1" applyAlignment="1" applyProtection="1">
      <alignment horizontal="center" vertical="center"/>
      <protection locked="0"/>
    </xf>
    <xf numFmtId="0" fontId="4" fillId="0" borderId="7" xfId="0" applyFont="1" applyBorder="1" applyAlignment="1" applyProtection="1">
      <alignment vertical="center" wrapText="1"/>
      <protection locked="0"/>
    </xf>
    <xf numFmtId="0" fontId="4" fillId="0" borderId="7" xfId="0" applyFont="1" applyBorder="1" applyAlignment="1" applyProtection="1">
      <alignment wrapText="1"/>
      <protection locked="0"/>
    </xf>
    <xf numFmtId="0" fontId="4" fillId="0" borderId="7" xfId="0" applyFont="1" applyBorder="1" applyAlignment="1" applyProtection="1">
      <alignment vertical="center"/>
      <protection locked="0"/>
    </xf>
    <xf numFmtId="0" fontId="2" fillId="2" borderId="7" xfId="0" applyFont="1" applyFill="1" applyBorder="1" applyAlignment="1">
      <alignment horizontal="left" vertical="center"/>
    </xf>
    <xf numFmtId="0" fontId="4" fillId="0" borderId="0" xfId="0" applyFont="1" applyAlignment="1">
      <alignment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3" borderId="8" xfId="3" applyFont="1" applyFill="1" applyBorder="1" applyAlignment="1">
      <alignment vertical="center" wrapText="1"/>
    </xf>
    <xf numFmtId="0" fontId="4" fillId="2" borderId="3" xfId="0" applyFont="1" applyFill="1" applyBorder="1" applyAlignment="1">
      <alignment wrapText="1"/>
    </xf>
    <xf numFmtId="0" fontId="4" fillId="2" borderId="7" xfId="0" applyFont="1" applyFill="1" applyBorder="1" applyAlignment="1">
      <alignment wrapText="1"/>
    </xf>
    <xf numFmtId="0" fontId="4" fillId="0" borderId="38" xfId="0" applyFont="1" applyBorder="1" applyAlignment="1">
      <alignment horizontal="left" vertical="center" wrapText="1"/>
    </xf>
    <xf numFmtId="0" fontId="4" fillId="18" borderId="17" xfId="3" applyFont="1" applyFill="1" applyBorder="1" applyAlignment="1">
      <alignment vertical="center" wrapText="1"/>
    </xf>
    <xf numFmtId="0" fontId="4" fillId="2" borderId="17" xfId="0" applyFont="1" applyFill="1" applyBorder="1" applyAlignment="1">
      <alignment wrapText="1"/>
    </xf>
    <xf numFmtId="0" fontId="4" fillId="2" borderId="17" xfId="0" applyFont="1" applyFill="1" applyBorder="1" applyAlignment="1">
      <alignment horizontal="left" vertical="center"/>
    </xf>
    <xf numFmtId="0" fontId="4" fillId="2" borderId="7" xfId="0" applyFont="1" applyFill="1" applyBorder="1" applyAlignment="1" applyProtection="1">
      <alignment vertical="center" wrapText="1"/>
      <protection locked="0"/>
    </xf>
    <xf numFmtId="0" fontId="4" fillId="2" borderId="7" xfId="0" applyFont="1" applyFill="1" applyBorder="1"/>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4" fillId="18" borderId="7" xfId="3" applyFont="1" applyFill="1" applyBorder="1" applyAlignment="1">
      <alignment vertical="center" wrapText="1"/>
    </xf>
    <xf numFmtId="0" fontId="2" fillId="2" borderId="7" xfId="0" applyFont="1" applyFill="1" applyBorder="1" applyAlignment="1">
      <alignment wrapText="1"/>
    </xf>
    <xf numFmtId="0" fontId="2" fillId="0" borderId="3" xfId="0" applyFont="1" applyBorder="1" applyAlignment="1">
      <alignment horizontal="left"/>
    </xf>
    <xf numFmtId="0" fontId="2" fillId="0" borderId="3" xfId="0" applyFont="1" applyBorder="1"/>
    <xf numFmtId="0" fontId="2" fillId="0" borderId="7" xfId="0" applyFont="1" applyBorder="1" applyAlignment="1">
      <alignment horizontal="left"/>
    </xf>
    <xf numFmtId="0" fontId="2" fillId="0" borderId="7" xfId="0" applyFont="1" applyBorder="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1"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7" xfId="0" applyFont="1" applyBorder="1" applyAlignment="1" applyProtection="1">
      <alignment horizontal="left" vertical="center"/>
      <protection locked="0"/>
    </xf>
    <xf numFmtId="0" fontId="16" fillId="0" borderId="8" xfId="0" applyFont="1" applyBorder="1" applyAlignment="1">
      <alignment horizontal="left" vertical="center"/>
    </xf>
    <xf numFmtId="0" fontId="16" fillId="0" borderId="41"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39" xfId="0" applyFont="1" applyBorder="1" applyAlignment="1">
      <alignment horizontal="left" vertical="center"/>
    </xf>
    <xf numFmtId="0" fontId="16" fillId="0" borderId="1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8" xfId="0" applyFont="1" applyBorder="1" applyAlignment="1">
      <alignment horizontal="left" vertical="center"/>
    </xf>
    <xf numFmtId="0" fontId="16" fillId="0" borderId="39" xfId="0" applyFont="1" applyBorder="1" applyAlignment="1">
      <alignment horizontal="left" vertical="center" wrapText="1"/>
    </xf>
    <xf numFmtId="0" fontId="16" fillId="0" borderId="7" xfId="3" applyFont="1" applyBorder="1" applyAlignment="1">
      <alignment horizontal="left" vertical="center"/>
    </xf>
    <xf numFmtId="0" fontId="16" fillId="0" borderId="39"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18" xfId="0" applyFont="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0" borderId="8" xfId="3" applyFont="1" applyBorder="1" applyAlignment="1">
      <alignment horizontal="left" vertical="center"/>
    </xf>
    <xf numFmtId="0" fontId="16" fillId="0" borderId="38"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pplyProtection="1">
      <alignment horizontal="left" vertical="center"/>
      <protection locked="0"/>
    </xf>
    <xf numFmtId="0" fontId="16" fillId="0" borderId="7" xfId="5" applyFont="1" applyFill="1" applyBorder="1" applyAlignment="1">
      <alignment horizontal="left" vertical="center"/>
    </xf>
    <xf numFmtId="0" fontId="16" fillId="0" borderId="17" xfId="0" applyFont="1" applyBorder="1" applyAlignment="1">
      <alignment horizontal="left" vertical="center" wrapText="1"/>
    </xf>
    <xf numFmtId="0" fontId="16" fillId="0" borderId="8" xfId="5" applyFont="1" applyFill="1" applyBorder="1" applyAlignment="1">
      <alignment horizontal="left" vertical="center"/>
    </xf>
    <xf numFmtId="0" fontId="16" fillId="0" borderId="39" xfId="5" applyFont="1" applyFill="1" applyBorder="1" applyAlignment="1">
      <alignment horizontal="left" vertical="center"/>
    </xf>
    <xf numFmtId="0" fontId="16" fillId="0" borderId="39" xfId="0" applyFont="1" applyBorder="1" applyAlignment="1" applyProtection="1">
      <alignment horizontal="left" vertical="center"/>
      <protection locked="0"/>
    </xf>
    <xf numFmtId="0" fontId="16" fillId="0" borderId="18" xfId="5" applyFont="1" applyFill="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2" fillId="2" borderId="3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4" xfId="0" applyFont="1" applyFill="1" applyBorder="1" applyAlignment="1">
      <alignment horizontal="left" vertical="top"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7"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27"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1" fillId="4" borderId="11" xfId="0" applyFont="1" applyFill="1" applyBorder="1" applyAlignment="1">
      <alignment horizontal="left" vertical="center"/>
    </xf>
    <xf numFmtId="0" fontId="31" fillId="4" borderId="12" xfId="0" applyFont="1" applyFill="1" applyBorder="1" applyAlignment="1">
      <alignment horizontal="left" vertical="center"/>
    </xf>
    <xf numFmtId="0" fontId="31" fillId="4" borderId="15"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10" fillId="15" borderId="30" xfId="0" applyFont="1" applyFill="1" applyBorder="1" applyAlignment="1">
      <alignment horizontal="center" vertical="center"/>
    </xf>
    <xf numFmtId="0" fontId="10" fillId="15" borderId="31" xfId="0" applyFont="1" applyFill="1" applyBorder="1" applyAlignment="1">
      <alignment horizontal="center" vertical="center"/>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4" xfId="0" applyFont="1" applyFill="1" applyBorder="1" applyAlignment="1">
      <alignment horizontal="left" vertical="top" wrapText="1"/>
    </xf>
    <xf numFmtId="0" fontId="2" fillId="2" borderId="36" xfId="0" applyFont="1" applyFill="1" applyBorder="1" applyAlignment="1">
      <alignment horizontal="left" vertical="top" wrapText="1"/>
    </xf>
    <xf numFmtId="0" fontId="2" fillId="2" borderId="37" xfId="0" applyFont="1" applyFill="1" applyBorder="1" applyAlignment="1">
      <alignment horizontal="left" vertical="top" wrapText="1"/>
    </xf>
    <xf numFmtId="0" fontId="3" fillId="6" borderId="23" xfId="0" applyFont="1" applyFill="1" applyBorder="1" applyAlignment="1">
      <alignment horizontal="left" vertical="top" wrapText="1"/>
    </xf>
    <xf numFmtId="0" fontId="3" fillId="6" borderId="24" xfId="0" applyFont="1" applyFill="1" applyBorder="1" applyAlignment="1">
      <alignment horizontal="left" vertical="top" wrapText="1"/>
    </xf>
    <xf numFmtId="0" fontId="37"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8" fillId="4" borderId="9" xfId="0" applyFont="1" applyFill="1" applyBorder="1" applyAlignment="1">
      <alignment horizontal="center" vertical="top" wrapText="1"/>
    </xf>
    <xf numFmtId="0" fontId="38" fillId="4" borderId="10" xfId="0" applyFont="1" applyFill="1" applyBorder="1" applyAlignment="1">
      <alignment horizontal="center" vertical="top" wrapText="1"/>
    </xf>
    <xf numFmtId="0" fontId="38" fillId="4" borderId="8" xfId="0" applyFont="1" applyFill="1" applyBorder="1" applyAlignment="1">
      <alignment horizontal="center" vertical="top" wrapText="1"/>
    </xf>
    <xf numFmtId="0" fontId="10" fillId="15" borderId="9"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37" fillId="10" borderId="17" xfId="0" applyFont="1" applyFill="1" applyBorder="1" applyAlignment="1">
      <alignment horizontal="center" vertical="center" wrapText="1"/>
    </xf>
    <xf numFmtId="0" fontId="0" fillId="0" borderId="0" xfId="0"/>
    <xf numFmtId="0" fontId="3" fillId="6" borderId="26" xfId="0" applyFont="1" applyFill="1" applyBorder="1" applyAlignment="1">
      <alignment horizontal="left" vertical="center" wrapText="1"/>
    </xf>
    <xf numFmtId="0" fontId="4" fillId="0" borderId="0" xfId="0" applyFont="1"/>
    <xf numFmtId="0" fontId="4" fillId="0" borderId="27" xfId="0" applyFont="1" applyBorder="1"/>
    <xf numFmtId="0" fontId="37" fillId="4" borderId="7" xfId="0" applyFont="1" applyFill="1" applyBorder="1" applyAlignment="1">
      <alignment horizontal="left" vertical="center"/>
    </xf>
    <xf numFmtId="0" fontId="15" fillId="2" borderId="32" xfId="0" applyFont="1" applyFill="1" applyBorder="1" applyAlignment="1">
      <alignment horizontal="left" vertical="top" wrapText="1"/>
    </xf>
    <xf numFmtId="0" fontId="15" fillId="2" borderId="33" xfId="0" applyFont="1" applyFill="1" applyBorder="1" applyAlignment="1">
      <alignment horizontal="left" vertical="top" wrapText="1"/>
    </xf>
    <xf numFmtId="0" fontId="15" fillId="2" borderId="43" xfId="0" applyFont="1" applyFill="1" applyBorder="1" applyAlignment="1">
      <alignment horizontal="left" vertical="top" wrapText="1"/>
    </xf>
    <xf numFmtId="0" fontId="37" fillId="16" borderId="30" xfId="0" applyFont="1" applyFill="1" applyBorder="1" applyAlignment="1">
      <alignment horizontal="center" vertical="center"/>
    </xf>
    <xf numFmtId="0" fontId="37" fillId="16" borderId="31" xfId="0" applyFont="1" applyFill="1" applyBorder="1" applyAlignment="1">
      <alignment horizontal="center" vertical="center"/>
    </xf>
    <xf numFmtId="0" fontId="37" fillId="16" borderId="42" xfId="0" applyFont="1" applyFill="1" applyBorder="1" applyAlignment="1">
      <alignment horizontal="center" vertical="center"/>
    </xf>
    <xf numFmtId="0" fontId="4" fillId="2" borderId="35" xfId="0" applyFont="1" applyFill="1" applyBorder="1" applyAlignment="1">
      <alignment horizontal="left" vertical="top" wrapText="1"/>
    </xf>
    <xf numFmtId="0" fontId="4" fillId="2" borderId="0" xfId="0" applyFont="1" applyFill="1" applyAlignment="1">
      <alignment horizontal="left" vertical="top" wrapText="1"/>
    </xf>
    <xf numFmtId="0" fontId="4" fillId="2" borderId="44"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17" borderId="46" xfId="0" applyFont="1" applyFill="1" applyBorder="1" applyAlignment="1">
      <alignment horizontal="center" vertical="center"/>
    </xf>
    <xf numFmtId="0" fontId="4" fillId="17" borderId="37" xfId="0" applyFont="1" applyFill="1" applyBorder="1" applyAlignment="1">
      <alignment horizontal="center" vertical="center"/>
    </xf>
    <xf numFmtId="0" fontId="4" fillId="16" borderId="30" xfId="0" applyFont="1" applyFill="1" applyBorder="1" applyAlignment="1">
      <alignment horizontal="center" vertical="center"/>
    </xf>
    <xf numFmtId="0" fontId="4" fillId="16" borderId="31" xfId="0" applyFont="1" applyFill="1" applyBorder="1" applyAlignment="1">
      <alignment horizontal="center" vertical="center"/>
    </xf>
    <xf numFmtId="0" fontId="37" fillId="16" borderId="9" xfId="0" applyFont="1" applyFill="1" applyBorder="1" applyAlignment="1">
      <alignment horizontal="center" vertical="center"/>
    </xf>
    <xf numFmtId="0" fontId="37" fillId="16" borderId="10" xfId="0"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5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up-su.ru/catalog/farforovaya_i_mramornaya_posuda/82293/" TargetMode="External"/><Relationship Id="rId2" Type="http://schemas.openxmlformats.org/officeDocument/2006/relationships/hyperlink" Target="https://www.rup-su.ru/catalog/farforovaya_i_mramornaya_posuda/82926/" TargetMode="External"/><Relationship Id="rId1" Type="http://schemas.openxmlformats.org/officeDocument/2006/relationships/hyperlink" Target="https://www.rup-su.ru/catalog/izdeliya_iz_stekla/izdeliya_iz_stekla_prochee/822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rup-su.ru/catalog/farforovaya_i_mramornaya_posuda/82293/" TargetMode="External"/><Relationship Id="rId2" Type="http://schemas.openxmlformats.org/officeDocument/2006/relationships/hyperlink" Target="https://www.rup-su.ru/catalog/izdeliya_iz_stekla/izdeliya_iz_stekla_prochee/82262/" TargetMode="External"/><Relationship Id="rId1" Type="http://schemas.openxmlformats.org/officeDocument/2006/relationships/hyperlink" Target="https://www.rup-su.ru/catalog/farforovaya_i_mramornaya_posuda/8292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rup-su.ru/catalog/farforovaya_i_mramornaya_posuda/82293/" TargetMode="External"/><Relationship Id="rId2" Type="http://schemas.openxmlformats.org/officeDocument/2006/relationships/hyperlink" Target="https://www.rup-su.ru/catalog/izdeliya_iz_stekla/izdeliya_iz_stekla_prochee/82262/" TargetMode="External"/><Relationship Id="rId1" Type="http://schemas.openxmlformats.org/officeDocument/2006/relationships/hyperlink" Target="https://www.rup-su.ru/catalog/farforovaya_i_mramornaya_posuda/8292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4" t="s">
        <v>46</v>
      </c>
      <c r="C1" s="225" t="s">
        <v>85</v>
      </c>
      <c r="D1" s="225"/>
      <c r="E1" s="225"/>
      <c r="F1" s="225"/>
      <c r="G1" s="225"/>
    </row>
    <row r="2" spans="1:7" ht="18" x14ac:dyDescent="0.35">
      <c r="A2" s="226" t="s">
        <v>47</v>
      </c>
      <c r="B2" s="227"/>
      <c r="C2" s="228">
        <f>D23+D28</f>
        <v>12</v>
      </c>
      <c r="D2" s="228"/>
      <c r="E2" s="228"/>
      <c r="F2" s="228"/>
      <c r="G2" s="228"/>
    </row>
    <row r="3" spans="1:7" ht="50.25" customHeight="1" x14ac:dyDescent="0.3">
      <c r="A3" s="229" t="s">
        <v>48</v>
      </c>
      <c r="B3" s="230"/>
      <c r="C3" s="231" t="s">
        <v>84</v>
      </c>
      <c r="D3" s="231"/>
      <c r="E3" s="231"/>
      <c r="F3" s="231"/>
      <c r="G3" s="231"/>
    </row>
    <row r="4" spans="1:7" ht="14.4" x14ac:dyDescent="0.3">
      <c r="A4" s="234" t="s">
        <v>13</v>
      </c>
      <c r="B4" s="235"/>
      <c r="C4" s="235"/>
      <c r="D4" s="235"/>
      <c r="E4" s="235"/>
      <c r="F4" s="235"/>
      <c r="G4" s="235"/>
    </row>
    <row r="5" spans="1:7" ht="14.4" x14ac:dyDescent="0.3">
      <c r="A5" s="232" t="s">
        <v>49</v>
      </c>
      <c r="B5" s="233"/>
      <c r="C5" s="233"/>
      <c r="D5" s="233"/>
      <c r="E5" s="233"/>
      <c r="F5" s="233"/>
      <c r="G5" s="233"/>
    </row>
    <row r="6" spans="1:7" ht="14.4" x14ac:dyDescent="0.3">
      <c r="A6" s="232" t="s">
        <v>50</v>
      </c>
      <c r="B6" s="233"/>
      <c r="C6" s="233"/>
      <c r="D6" s="233"/>
      <c r="E6" s="233"/>
      <c r="F6" s="233"/>
      <c r="G6" s="233"/>
    </row>
    <row r="7" spans="1:7" ht="14.4" x14ac:dyDescent="0.3">
      <c r="A7" s="232" t="s">
        <v>51</v>
      </c>
      <c r="B7" s="233"/>
      <c r="C7" s="233"/>
      <c r="D7" s="233"/>
      <c r="E7" s="233"/>
      <c r="F7" s="233"/>
      <c r="G7" s="233"/>
    </row>
    <row r="8" spans="1:7" ht="14.4" x14ac:dyDescent="0.3">
      <c r="A8" s="232" t="s">
        <v>52</v>
      </c>
      <c r="B8" s="233"/>
      <c r="C8" s="233"/>
      <c r="D8" s="233"/>
      <c r="E8" s="233"/>
      <c r="F8" s="233"/>
      <c r="G8" s="233"/>
    </row>
    <row r="9" spans="1:7" ht="14.4" x14ac:dyDescent="0.3">
      <c r="A9" s="232" t="s">
        <v>53</v>
      </c>
      <c r="B9" s="233"/>
      <c r="C9" s="233"/>
      <c r="D9" s="233"/>
      <c r="E9" s="233"/>
      <c r="F9" s="233"/>
      <c r="G9" s="233"/>
    </row>
    <row r="10" spans="1:7" ht="14.4" x14ac:dyDescent="0.3">
      <c r="A10" s="232" t="s">
        <v>54</v>
      </c>
      <c r="B10" s="233"/>
      <c r="C10" s="233"/>
      <c r="D10" s="233"/>
      <c r="E10" s="233"/>
      <c r="F10" s="233"/>
      <c r="G10" s="233"/>
    </row>
    <row r="11" spans="1:7" ht="14.4" x14ac:dyDescent="0.3">
      <c r="A11" s="232" t="s">
        <v>55</v>
      </c>
      <c r="B11" s="233"/>
      <c r="C11" s="233"/>
      <c r="D11" s="233"/>
      <c r="E11" s="233"/>
      <c r="F11" s="233"/>
      <c r="G11" s="233"/>
    </row>
    <row r="12" spans="1:7" ht="14.4" x14ac:dyDescent="0.3">
      <c r="A12" s="218" t="s">
        <v>19</v>
      </c>
      <c r="B12" s="219"/>
      <c r="C12" s="219"/>
      <c r="D12" s="219"/>
      <c r="E12" s="219"/>
      <c r="F12" s="219"/>
      <c r="G12" s="219"/>
    </row>
    <row r="13" spans="1:7" ht="17.399999999999999" x14ac:dyDescent="0.3">
      <c r="A13" s="220" t="s">
        <v>12</v>
      </c>
      <c r="B13" s="221"/>
      <c r="C13" s="221"/>
      <c r="D13" s="221"/>
      <c r="E13" s="217"/>
      <c r="F13" s="217"/>
      <c r="G13" s="221"/>
    </row>
    <row r="14" spans="1:7" s="35" customFormat="1" ht="46.8" x14ac:dyDescent="0.3">
      <c r="A14" s="33" t="s">
        <v>0</v>
      </c>
      <c r="B14" s="33" t="s">
        <v>1</v>
      </c>
      <c r="C14" s="52" t="s">
        <v>10</v>
      </c>
      <c r="D14" s="31" t="s">
        <v>2</v>
      </c>
      <c r="E14" s="40"/>
      <c r="F14" s="41"/>
      <c r="G14" s="36" t="s">
        <v>56</v>
      </c>
    </row>
    <row r="15" spans="1:7" s="35" customFormat="1" ht="31.2" x14ac:dyDescent="0.3">
      <c r="A15" s="59">
        <v>1</v>
      </c>
      <c r="B15" s="14" t="s">
        <v>40</v>
      </c>
      <c r="C15" s="28" t="s">
        <v>16</v>
      </c>
      <c r="D15" s="13" t="s">
        <v>5</v>
      </c>
      <c r="E15" s="42"/>
      <c r="F15" s="43"/>
      <c r="G15" s="23">
        <v>1</v>
      </c>
    </row>
    <row r="16" spans="1:7" s="35" customFormat="1" ht="31.2" x14ac:dyDescent="0.3">
      <c r="A16" s="59">
        <v>2</v>
      </c>
      <c r="B16" s="57" t="s">
        <v>28</v>
      </c>
      <c r="C16" s="58" t="s">
        <v>16</v>
      </c>
      <c r="D16" s="32" t="s">
        <v>5</v>
      </c>
      <c r="E16" s="42"/>
      <c r="F16" s="43"/>
      <c r="G16" s="37">
        <v>1</v>
      </c>
    </row>
    <row r="17" spans="1:7" ht="31.2" x14ac:dyDescent="0.3">
      <c r="A17" s="59">
        <v>3</v>
      </c>
      <c r="B17" s="11" t="s">
        <v>136</v>
      </c>
      <c r="C17" s="58" t="s">
        <v>16</v>
      </c>
      <c r="D17" s="8" t="s">
        <v>11</v>
      </c>
      <c r="E17" s="42"/>
      <c r="F17" s="43"/>
      <c r="G17" s="37">
        <v>1</v>
      </c>
    </row>
    <row r="18" spans="1:7" ht="31.2" x14ac:dyDescent="0.3">
      <c r="A18" s="59">
        <v>4</v>
      </c>
      <c r="B18" s="11" t="s">
        <v>118</v>
      </c>
      <c r="C18" s="58" t="s">
        <v>16</v>
      </c>
      <c r="D18" s="8" t="s">
        <v>11</v>
      </c>
      <c r="E18" s="42"/>
      <c r="F18" s="43"/>
      <c r="G18" s="37">
        <v>1</v>
      </c>
    </row>
    <row r="19" spans="1:7" ht="31.2" x14ac:dyDescent="0.3">
      <c r="A19" s="59">
        <v>5</v>
      </c>
      <c r="B19" s="11" t="s">
        <v>386</v>
      </c>
      <c r="C19" s="58" t="s">
        <v>16</v>
      </c>
      <c r="D19" s="8" t="s">
        <v>11</v>
      </c>
      <c r="E19" s="42"/>
      <c r="F19" s="43"/>
      <c r="G19" s="37">
        <v>1</v>
      </c>
    </row>
    <row r="20" spans="1:7" ht="31.2" x14ac:dyDescent="0.3">
      <c r="A20" s="59">
        <v>6</v>
      </c>
      <c r="B20" s="207" t="s">
        <v>398</v>
      </c>
      <c r="C20" s="58" t="s">
        <v>16</v>
      </c>
      <c r="D20" s="8" t="s">
        <v>11</v>
      </c>
      <c r="E20" s="42"/>
      <c r="F20" s="43"/>
      <c r="G20" s="37">
        <v>1</v>
      </c>
    </row>
    <row r="21" spans="1:7" ht="31.2" x14ac:dyDescent="0.3">
      <c r="A21" s="59">
        <v>7</v>
      </c>
      <c r="B21" s="191" t="s">
        <v>164</v>
      </c>
      <c r="C21" s="58" t="s">
        <v>16</v>
      </c>
      <c r="D21" s="8" t="s">
        <v>11</v>
      </c>
      <c r="E21" s="42"/>
      <c r="F21" s="43"/>
      <c r="G21" s="37">
        <v>1</v>
      </c>
    </row>
    <row r="22" spans="1:7" ht="17.399999999999999" x14ac:dyDescent="0.3">
      <c r="A22" s="214" t="s">
        <v>57</v>
      </c>
      <c r="B22" s="215"/>
      <c r="C22" s="215"/>
      <c r="D22" s="215"/>
      <c r="E22" s="215"/>
      <c r="F22" s="215"/>
      <c r="G22" s="215"/>
    </row>
    <row r="23" spans="1:7" x14ac:dyDescent="0.3">
      <c r="A23" s="222" t="s">
        <v>17</v>
      </c>
      <c r="B23" s="223"/>
      <c r="C23" s="223"/>
      <c r="D23" s="224">
        <v>6</v>
      </c>
      <c r="E23" s="224"/>
      <c r="F23" s="224"/>
      <c r="G23" s="224"/>
    </row>
    <row r="24" spans="1:7" s="35" customFormat="1" ht="46.8" x14ac:dyDescent="0.3">
      <c r="A24" s="33" t="s">
        <v>0</v>
      </c>
      <c r="B24" s="33" t="s">
        <v>1</v>
      </c>
      <c r="C24" s="33" t="s">
        <v>10</v>
      </c>
      <c r="D24" s="33" t="s">
        <v>2</v>
      </c>
      <c r="E24" s="33" t="s">
        <v>58</v>
      </c>
      <c r="F24" s="33" t="s">
        <v>59</v>
      </c>
      <c r="G24" s="33" t="s">
        <v>56</v>
      </c>
    </row>
    <row r="25" spans="1:7" s="35" customFormat="1" ht="31.2" x14ac:dyDescent="0.3">
      <c r="A25" s="59">
        <v>1</v>
      </c>
      <c r="B25" s="196" t="s">
        <v>391</v>
      </c>
      <c r="C25" s="12" t="s">
        <v>16</v>
      </c>
      <c r="D25" s="13" t="s">
        <v>7</v>
      </c>
      <c r="E25" s="38">
        <v>1</v>
      </c>
      <c r="F25" s="38" t="s">
        <v>78</v>
      </c>
      <c r="G25" s="38">
        <f>$D$23*E25/IF(F25="на 1 р.м.",1,IF(F25="на 2 р.м.",2,#VALUE!))</f>
        <v>3</v>
      </c>
    </row>
    <row r="26" spans="1:7" s="35" customFormat="1" ht="31.2" x14ac:dyDescent="0.3">
      <c r="A26" s="59">
        <v>2</v>
      </c>
      <c r="B26" s="11" t="s">
        <v>423</v>
      </c>
      <c r="C26" s="12" t="s">
        <v>16</v>
      </c>
      <c r="D26" s="13" t="s">
        <v>7</v>
      </c>
      <c r="E26" s="38">
        <v>1</v>
      </c>
      <c r="F26" s="38" t="s">
        <v>60</v>
      </c>
      <c r="G26" s="38">
        <f>$D$23*E26/IF(F26="на 1 р.м.",1,IF(F26="на 2 р.м.",2,#VALUE!))</f>
        <v>6</v>
      </c>
    </row>
    <row r="27" spans="1:7" ht="17.399999999999999" x14ac:dyDescent="0.3">
      <c r="A27" s="214" t="s">
        <v>61</v>
      </c>
      <c r="B27" s="215"/>
      <c r="C27" s="215"/>
      <c r="D27" s="215"/>
      <c r="E27" s="215"/>
      <c r="F27" s="215"/>
      <c r="G27" s="215"/>
    </row>
    <row r="28" spans="1:7" x14ac:dyDescent="0.3">
      <c r="A28" s="222" t="s">
        <v>17</v>
      </c>
      <c r="B28" s="223"/>
      <c r="C28" s="223"/>
      <c r="D28" s="224">
        <v>6</v>
      </c>
      <c r="E28" s="224"/>
      <c r="F28" s="224"/>
      <c r="G28" s="224"/>
    </row>
    <row r="29" spans="1:7" s="35" customFormat="1" ht="46.8" x14ac:dyDescent="0.3">
      <c r="A29" s="33" t="s">
        <v>0</v>
      </c>
      <c r="B29" s="33" t="s">
        <v>1</v>
      </c>
      <c r="C29" s="33" t="s">
        <v>10</v>
      </c>
      <c r="D29" s="33" t="s">
        <v>2</v>
      </c>
      <c r="E29" s="33" t="s">
        <v>58</v>
      </c>
      <c r="F29" s="33" t="s">
        <v>59</v>
      </c>
      <c r="G29" s="33" t="s">
        <v>56</v>
      </c>
    </row>
    <row r="30" spans="1:7" s="35" customFormat="1" ht="31.2" x14ac:dyDescent="0.3">
      <c r="A30" s="59">
        <v>1</v>
      </c>
      <c r="B30" s="11" t="s">
        <v>62</v>
      </c>
      <c r="C30" s="12" t="s">
        <v>16</v>
      </c>
      <c r="D30" s="18" t="s">
        <v>7</v>
      </c>
      <c r="E30" s="38">
        <v>1</v>
      </c>
      <c r="F30" s="38" t="s">
        <v>60</v>
      </c>
      <c r="G30" s="38">
        <f>$D$28*E30/IF(F30="на 1 р.м.",1,IF(F30="на 2 р.м.",2,#VALUE!))</f>
        <v>6</v>
      </c>
    </row>
    <row r="31" spans="1:7" s="35" customFormat="1" ht="31.2" x14ac:dyDescent="0.3">
      <c r="A31" s="59">
        <v>2</v>
      </c>
      <c r="B31" s="11" t="s">
        <v>63</v>
      </c>
      <c r="C31" s="12" t="s">
        <v>16</v>
      </c>
      <c r="D31" s="18" t="s">
        <v>7</v>
      </c>
      <c r="E31" s="38">
        <v>1</v>
      </c>
      <c r="F31" s="38" t="s">
        <v>60</v>
      </c>
      <c r="G31" s="38">
        <f t="shared" ref="G31:G33" si="0">$D$28*E31/IF(F31="на 1 р.м.",1,IF(F31="на 2 р.м.",2,#VALUE!))</f>
        <v>6</v>
      </c>
    </row>
    <row r="32" spans="1:7" s="35" customFormat="1" ht="93.6" x14ac:dyDescent="0.3">
      <c r="A32" s="60">
        <v>3</v>
      </c>
      <c r="B32" s="16" t="s">
        <v>42</v>
      </c>
      <c r="C32" s="61" t="s">
        <v>74</v>
      </c>
      <c r="D32" s="18" t="s">
        <v>5</v>
      </c>
      <c r="E32" s="38">
        <v>1</v>
      </c>
      <c r="F32" s="38" t="s">
        <v>60</v>
      </c>
      <c r="G32" s="38">
        <f t="shared" si="0"/>
        <v>6</v>
      </c>
    </row>
    <row r="33" spans="1:7" s="35" customFormat="1" ht="46.8" x14ac:dyDescent="0.3">
      <c r="A33" s="59">
        <v>4</v>
      </c>
      <c r="B33" s="25" t="s">
        <v>67</v>
      </c>
      <c r="C33" s="17" t="s">
        <v>79</v>
      </c>
      <c r="D33" s="18" t="s">
        <v>18</v>
      </c>
      <c r="E33" s="38">
        <v>1</v>
      </c>
      <c r="F33" s="38" t="s">
        <v>60</v>
      </c>
      <c r="G33" s="38">
        <f t="shared" si="0"/>
        <v>6</v>
      </c>
    </row>
    <row r="34" spans="1:7" ht="17.399999999999999" x14ac:dyDescent="0.3">
      <c r="A34" s="214" t="s">
        <v>15</v>
      </c>
      <c r="B34" s="215"/>
      <c r="C34" s="215"/>
      <c r="D34" s="215"/>
      <c r="E34" s="216"/>
      <c r="F34" s="216"/>
      <c r="G34" s="215"/>
    </row>
    <row r="35" spans="1:7" s="35" customFormat="1" ht="46.8" x14ac:dyDescent="0.3">
      <c r="A35" s="33" t="s">
        <v>0</v>
      </c>
      <c r="B35" s="33" t="s">
        <v>1</v>
      </c>
      <c r="C35" s="31" t="s">
        <v>10</v>
      </c>
      <c r="D35" s="31" t="s">
        <v>2</v>
      </c>
      <c r="E35" s="40"/>
      <c r="F35" s="41"/>
      <c r="G35" s="36" t="s">
        <v>56</v>
      </c>
    </row>
    <row r="36" spans="1:7" s="35" customFormat="1" ht="31.2" x14ac:dyDescent="0.3">
      <c r="A36" s="62">
        <v>1</v>
      </c>
      <c r="B36" s="14" t="s">
        <v>42</v>
      </c>
      <c r="C36" s="12" t="s">
        <v>16</v>
      </c>
      <c r="D36" s="22" t="s">
        <v>5</v>
      </c>
      <c r="E36" s="44"/>
      <c r="F36" s="45"/>
      <c r="G36" s="23">
        <v>1</v>
      </c>
    </row>
    <row r="37" spans="1:7" s="35" customFormat="1" ht="31.2" x14ac:dyDescent="0.3">
      <c r="A37" s="62">
        <v>2</v>
      </c>
      <c r="B37" s="11" t="s">
        <v>41</v>
      </c>
      <c r="C37" s="12" t="s">
        <v>16</v>
      </c>
      <c r="D37" s="22" t="s">
        <v>7</v>
      </c>
      <c r="E37" s="44"/>
      <c r="F37" s="45"/>
      <c r="G37" s="23">
        <v>1</v>
      </c>
    </row>
    <row r="38" spans="1:7" s="35" customFormat="1" ht="31.2" x14ac:dyDescent="0.3">
      <c r="A38" s="62">
        <v>3</v>
      </c>
      <c r="B38" s="11" t="s">
        <v>24</v>
      </c>
      <c r="C38" s="12" t="s">
        <v>16</v>
      </c>
      <c r="D38" s="22" t="s">
        <v>7</v>
      </c>
      <c r="E38" s="46"/>
      <c r="F38" s="47"/>
      <c r="G38" s="23">
        <v>1</v>
      </c>
    </row>
    <row r="39" spans="1:7" ht="17.399999999999999" x14ac:dyDescent="0.3">
      <c r="A39" s="214" t="s">
        <v>14</v>
      </c>
      <c r="B39" s="215"/>
      <c r="C39" s="215"/>
      <c r="D39" s="215"/>
      <c r="E39" s="217"/>
      <c r="F39" s="217"/>
      <c r="G39" s="215"/>
    </row>
    <row r="40" spans="1:7" s="35" customFormat="1" ht="46.8" x14ac:dyDescent="0.3">
      <c r="A40" s="33" t="s">
        <v>0</v>
      </c>
      <c r="B40" s="33" t="s">
        <v>1</v>
      </c>
      <c r="C40" s="31" t="s">
        <v>10</v>
      </c>
      <c r="D40" s="31" t="s">
        <v>2</v>
      </c>
      <c r="E40" s="40"/>
      <c r="F40" s="41"/>
      <c r="G40" s="36" t="s">
        <v>56</v>
      </c>
    </row>
    <row r="41" spans="1:7" s="35" customFormat="1" ht="31.2" x14ac:dyDescent="0.3">
      <c r="A41" s="62">
        <v>1</v>
      </c>
      <c r="B41" s="14" t="s">
        <v>20</v>
      </c>
      <c r="C41" s="28" t="s">
        <v>16</v>
      </c>
      <c r="D41" s="34" t="s">
        <v>9</v>
      </c>
      <c r="E41" s="42"/>
      <c r="F41" s="43"/>
      <c r="G41" s="39">
        <v>1</v>
      </c>
    </row>
    <row r="42" spans="1:7" s="35" customFormat="1" ht="31.2" x14ac:dyDescent="0.3">
      <c r="A42" s="62">
        <v>2</v>
      </c>
      <c r="B42" s="11" t="s">
        <v>23</v>
      </c>
      <c r="C42" s="28" t="s">
        <v>16</v>
      </c>
      <c r="D42" s="34" t="s">
        <v>9</v>
      </c>
      <c r="E42" s="42"/>
      <c r="F42" s="43"/>
      <c r="G42" s="39">
        <v>1</v>
      </c>
    </row>
    <row r="43" spans="1:7" s="35" customFormat="1" ht="31.2" x14ac:dyDescent="0.3">
      <c r="A43" s="62">
        <v>3</v>
      </c>
      <c r="B43" s="29" t="s">
        <v>36</v>
      </c>
      <c r="C43" s="28" t="s">
        <v>16</v>
      </c>
      <c r="D43" s="22" t="s">
        <v>9</v>
      </c>
      <c r="E43" s="42"/>
      <c r="F43" s="43"/>
      <c r="G43" s="23">
        <f>$C$2</f>
        <v>12</v>
      </c>
    </row>
    <row r="44" spans="1:7" s="35" customFormat="1" ht="31.2" x14ac:dyDescent="0.3">
      <c r="A44" s="62">
        <v>4</v>
      </c>
      <c r="B44" s="14" t="s">
        <v>21</v>
      </c>
      <c r="C44" s="28" t="s">
        <v>16</v>
      </c>
      <c r="D44" s="34" t="s">
        <v>9</v>
      </c>
      <c r="E44" s="48"/>
      <c r="F44" s="49"/>
      <c r="G44" s="39">
        <v>1</v>
      </c>
    </row>
    <row r="45" spans="1:7" s="35" customFormat="1" ht="31.2" x14ac:dyDescent="0.3">
      <c r="A45" s="62">
        <v>5</v>
      </c>
      <c r="B45" s="30" t="s">
        <v>39</v>
      </c>
      <c r="C45" s="28" t="s">
        <v>16</v>
      </c>
      <c r="D45" s="22" t="s">
        <v>32</v>
      </c>
      <c r="E45" s="48"/>
      <c r="F45" s="49"/>
      <c r="G45" s="23">
        <f>$C$2</f>
        <v>12</v>
      </c>
    </row>
    <row r="46" spans="1:7" s="35" customFormat="1" ht="31.2" x14ac:dyDescent="0.3">
      <c r="A46" s="62">
        <v>6</v>
      </c>
      <c r="B46" s="11" t="s">
        <v>22</v>
      </c>
      <c r="C46" s="28" t="s">
        <v>16</v>
      </c>
      <c r="D46" s="34" t="s">
        <v>9</v>
      </c>
      <c r="E46" s="50"/>
      <c r="F46" s="51"/>
      <c r="G46" s="39">
        <v>1</v>
      </c>
    </row>
  </sheetData>
  <sortState xmlns:xlrd2="http://schemas.microsoft.com/office/spreadsheetml/2017/richdata2" ref="B15:D21">
    <sortCondition ref="B15:B21"/>
  </sortState>
  <mergeCells count="23">
    <mergeCell ref="A9:G9"/>
    <mergeCell ref="A10:G10"/>
    <mergeCell ref="A11:G11"/>
    <mergeCell ref="A4:G4"/>
    <mergeCell ref="A5:G5"/>
    <mergeCell ref="A6:G6"/>
    <mergeCell ref="A7:G7"/>
    <mergeCell ref="A8:G8"/>
    <mergeCell ref="C1:G1"/>
    <mergeCell ref="A2:B2"/>
    <mergeCell ref="C2:G2"/>
    <mergeCell ref="A3:B3"/>
    <mergeCell ref="C3:G3"/>
    <mergeCell ref="A34:G34"/>
    <mergeCell ref="A39:G39"/>
    <mergeCell ref="A12:G12"/>
    <mergeCell ref="A13:G13"/>
    <mergeCell ref="A27:G27"/>
    <mergeCell ref="A28:C28"/>
    <mergeCell ref="D28:G28"/>
    <mergeCell ref="A22:G22"/>
    <mergeCell ref="A23:C23"/>
    <mergeCell ref="D23:G23"/>
  </mergeCells>
  <dataValidations count="2">
    <dataValidation type="list" allowBlank="1" showInputMessage="1" showErrorMessage="1" sqref="F25:F26 F30:F3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D25:D27 D41:D1048576 D1:D13 D30:D34 D36:D39 D15:D22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8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56</v>
      </c>
    </row>
    <row r="2" spans="1:5" ht="21" x14ac:dyDescent="0.3">
      <c r="A2" s="236" t="s">
        <v>7</v>
      </c>
      <c r="B2" s="236"/>
      <c r="C2" s="236"/>
      <c r="D2" s="236"/>
      <c r="E2" s="236"/>
    </row>
    <row r="3" spans="1:5" s="35" customFormat="1" ht="31.2" x14ac:dyDescent="0.3">
      <c r="A3" s="60">
        <v>1</v>
      </c>
      <c r="B3" s="14" t="s">
        <v>31</v>
      </c>
      <c r="C3" s="61" t="s">
        <v>16</v>
      </c>
      <c r="D3" s="63" t="s">
        <v>7</v>
      </c>
      <c r="E3" s="64">
        <v>1</v>
      </c>
    </row>
    <row r="4" spans="1:5" s="35" customFormat="1" ht="31.2" x14ac:dyDescent="0.3">
      <c r="A4" s="60">
        <v>2</v>
      </c>
      <c r="B4" s="14" t="s">
        <v>30</v>
      </c>
      <c r="C4" s="61" t="s">
        <v>16</v>
      </c>
      <c r="D4" s="63" t="s">
        <v>7</v>
      </c>
      <c r="E4" s="64">
        <v>1</v>
      </c>
    </row>
    <row r="5" spans="1:5" s="35" customFormat="1" ht="31.2" x14ac:dyDescent="0.3">
      <c r="A5" s="59">
        <v>3</v>
      </c>
      <c r="B5" s="65" t="s">
        <v>73</v>
      </c>
      <c r="C5" s="28" t="s">
        <v>16</v>
      </c>
      <c r="D5" s="66" t="s">
        <v>7</v>
      </c>
      <c r="E5" s="67">
        <v>1</v>
      </c>
    </row>
    <row r="6" spans="1:5" s="35" customFormat="1" ht="31.2" x14ac:dyDescent="0.3">
      <c r="A6" s="60">
        <v>4</v>
      </c>
      <c r="B6" s="68" t="s">
        <v>38</v>
      </c>
      <c r="C6" s="61" t="s">
        <v>16</v>
      </c>
      <c r="D6" s="18" t="s">
        <v>7</v>
      </c>
      <c r="E6" s="64">
        <v>1</v>
      </c>
    </row>
    <row r="7" spans="1:5" s="35" customFormat="1" ht="31.2" x14ac:dyDescent="0.3">
      <c r="A7" s="60">
        <v>5</v>
      </c>
      <c r="B7" s="69" t="s">
        <v>35</v>
      </c>
      <c r="C7" s="61" t="s">
        <v>16</v>
      </c>
      <c r="D7" s="18" t="s">
        <v>7</v>
      </c>
      <c r="E7" s="70">
        <v>1</v>
      </c>
    </row>
    <row r="8" spans="1:5" s="35" customFormat="1" ht="31.2" x14ac:dyDescent="0.3">
      <c r="A8" s="59">
        <v>6</v>
      </c>
      <c r="B8" s="14" t="s">
        <v>66</v>
      </c>
      <c r="C8" s="61" t="s">
        <v>16</v>
      </c>
      <c r="D8" s="63" t="s">
        <v>7</v>
      </c>
      <c r="E8" s="70">
        <v>1</v>
      </c>
    </row>
    <row r="9" spans="1:5" s="35" customFormat="1" ht="31.2" x14ac:dyDescent="0.3">
      <c r="A9" s="60">
        <v>7</v>
      </c>
      <c r="B9" s="14" t="s">
        <v>65</v>
      </c>
      <c r="C9" s="61" t="s">
        <v>16</v>
      </c>
      <c r="D9" s="63" t="s">
        <v>7</v>
      </c>
      <c r="E9" s="70">
        <v>1</v>
      </c>
    </row>
    <row r="10" spans="1:5" ht="21" x14ac:dyDescent="0.3">
      <c r="A10" s="236" t="s">
        <v>5</v>
      </c>
      <c r="B10" s="236"/>
      <c r="C10" s="236"/>
      <c r="D10" s="236"/>
      <c r="E10" s="236"/>
    </row>
    <row r="11" spans="1:5" s="35" customFormat="1" ht="31.2" x14ac:dyDescent="0.3">
      <c r="A11" s="60">
        <v>1</v>
      </c>
      <c r="B11" s="71" t="s">
        <v>26</v>
      </c>
      <c r="C11" s="61" t="s">
        <v>16</v>
      </c>
      <c r="D11" s="63" t="s">
        <v>5</v>
      </c>
      <c r="E11" s="72">
        <v>1</v>
      </c>
    </row>
    <row r="12" spans="1:5" s="35" customFormat="1" ht="31.2" x14ac:dyDescent="0.3">
      <c r="A12" s="60">
        <v>2</v>
      </c>
      <c r="B12" s="16" t="s">
        <v>25</v>
      </c>
      <c r="C12" s="61" t="s">
        <v>16</v>
      </c>
      <c r="D12" s="63" t="s">
        <v>5</v>
      </c>
      <c r="E12" s="72">
        <v>1</v>
      </c>
    </row>
    <row r="13" spans="1:5" s="35" customFormat="1" ht="31.2" x14ac:dyDescent="0.3">
      <c r="A13" s="60">
        <v>3</v>
      </c>
      <c r="B13" s="16" t="s">
        <v>42</v>
      </c>
      <c r="C13" s="17" t="s">
        <v>16</v>
      </c>
      <c r="D13" s="18" t="s">
        <v>5</v>
      </c>
      <c r="E13" s="72">
        <v>1</v>
      </c>
    </row>
    <row r="14" spans="1:5" s="35" customFormat="1" ht="31.2" x14ac:dyDescent="0.3">
      <c r="A14" s="60">
        <v>4</v>
      </c>
      <c r="B14" s="71" t="s">
        <v>28</v>
      </c>
      <c r="C14" s="61" t="s">
        <v>16</v>
      </c>
      <c r="D14" s="63" t="s">
        <v>5</v>
      </c>
      <c r="E14" s="72">
        <v>1</v>
      </c>
    </row>
    <row r="15" spans="1:5" s="35" customFormat="1" ht="31.2" x14ac:dyDescent="0.3">
      <c r="A15" s="60">
        <v>5</v>
      </c>
      <c r="B15" s="16" t="s">
        <v>29</v>
      </c>
      <c r="C15" s="61" t="s">
        <v>16</v>
      </c>
      <c r="D15" s="63" t="s">
        <v>5</v>
      </c>
      <c r="E15" s="72">
        <v>1</v>
      </c>
    </row>
    <row r="16" spans="1:5" s="35" customFormat="1" ht="31.2" x14ac:dyDescent="0.3">
      <c r="A16" s="60">
        <v>6</v>
      </c>
      <c r="B16" s="11" t="s">
        <v>27</v>
      </c>
      <c r="C16" s="28" t="s">
        <v>16</v>
      </c>
      <c r="D16" s="73" t="s">
        <v>5</v>
      </c>
      <c r="E16" s="72">
        <v>1</v>
      </c>
    </row>
    <row r="17" spans="1:5" s="35" customFormat="1" ht="31.2" x14ac:dyDescent="0.3">
      <c r="A17" s="60">
        <v>7</v>
      </c>
      <c r="B17" s="29" t="s">
        <v>44</v>
      </c>
      <c r="C17" s="28" t="s">
        <v>16</v>
      </c>
      <c r="D17" s="73" t="s">
        <v>5</v>
      </c>
      <c r="E17" s="72">
        <v>1</v>
      </c>
    </row>
    <row r="18" spans="1:5" s="35" customFormat="1" ht="31.2" x14ac:dyDescent="0.3">
      <c r="A18" s="60">
        <v>8</v>
      </c>
      <c r="B18" s="29" t="s">
        <v>43</v>
      </c>
      <c r="C18" s="61" t="s">
        <v>16</v>
      </c>
      <c r="D18" s="8" t="s">
        <v>11</v>
      </c>
      <c r="E18" s="72">
        <v>1</v>
      </c>
    </row>
    <row r="19" spans="1:5" s="35" customFormat="1" ht="62.4" x14ac:dyDescent="0.3">
      <c r="A19" s="60">
        <v>9</v>
      </c>
      <c r="B19" s="16" t="s">
        <v>64</v>
      </c>
      <c r="C19" s="61" t="s">
        <v>75</v>
      </c>
      <c r="D19" s="63" t="s">
        <v>5</v>
      </c>
      <c r="E19" s="64">
        <v>1</v>
      </c>
    </row>
    <row r="20" spans="1:5" ht="21" x14ac:dyDescent="0.3">
      <c r="A20" s="237" t="s">
        <v>11</v>
      </c>
      <c r="B20" s="238"/>
      <c r="C20" s="238"/>
      <c r="D20" s="238"/>
      <c r="E20" s="239"/>
    </row>
    <row r="21" spans="1:5" ht="31.2" x14ac:dyDescent="0.3">
      <c r="A21" s="59">
        <v>1</v>
      </c>
      <c r="B21" s="11" t="s">
        <v>397</v>
      </c>
      <c r="C21" s="28" t="s">
        <v>16</v>
      </c>
      <c r="D21" s="8" t="s">
        <v>11</v>
      </c>
      <c r="E21" s="38">
        <v>1</v>
      </c>
    </row>
    <row r="22" spans="1:5" ht="46.8" x14ac:dyDescent="0.3">
      <c r="A22" s="59">
        <v>2</v>
      </c>
      <c r="B22" s="11" t="s">
        <v>126</v>
      </c>
      <c r="C22" s="28" t="s">
        <v>16</v>
      </c>
      <c r="D22" s="8" t="s">
        <v>11</v>
      </c>
      <c r="E22" s="38">
        <v>1</v>
      </c>
    </row>
    <row r="23" spans="1:5" ht="31.2" x14ac:dyDescent="0.3">
      <c r="A23" s="59">
        <v>3</v>
      </c>
      <c r="B23" s="11" t="s">
        <v>124</v>
      </c>
      <c r="C23" s="28" t="s">
        <v>16</v>
      </c>
      <c r="D23" s="8" t="s">
        <v>11</v>
      </c>
      <c r="E23" s="38">
        <v>1</v>
      </c>
    </row>
    <row r="24" spans="1:5" ht="31.2" x14ac:dyDescent="0.3">
      <c r="A24" s="59">
        <v>4</v>
      </c>
      <c r="B24" s="11" t="s">
        <v>384</v>
      </c>
      <c r="C24" s="28" t="s">
        <v>16</v>
      </c>
      <c r="D24" s="8" t="s">
        <v>11</v>
      </c>
      <c r="E24" s="38">
        <v>1</v>
      </c>
    </row>
    <row r="25" spans="1:5" ht="31.2" x14ac:dyDescent="0.3">
      <c r="A25" s="59">
        <v>5</v>
      </c>
      <c r="B25" s="11" t="s">
        <v>214</v>
      </c>
      <c r="C25" s="28" t="s">
        <v>16</v>
      </c>
      <c r="D25" s="8" t="s">
        <v>11</v>
      </c>
      <c r="E25" s="38">
        <v>1</v>
      </c>
    </row>
    <row r="26" spans="1:5" ht="31.2" x14ac:dyDescent="0.3">
      <c r="A26" s="59">
        <v>6</v>
      </c>
      <c r="B26" s="11" t="s">
        <v>392</v>
      </c>
      <c r="C26" s="28" t="s">
        <v>16</v>
      </c>
      <c r="D26" s="8" t="s">
        <v>11</v>
      </c>
      <c r="E26" s="38">
        <v>1</v>
      </c>
    </row>
    <row r="27" spans="1:5" ht="31.2" x14ac:dyDescent="0.3">
      <c r="A27" s="59">
        <v>7</v>
      </c>
      <c r="B27" s="11" t="s">
        <v>410</v>
      </c>
      <c r="C27" s="28" t="s">
        <v>16</v>
      </c>
      <c r="D27" s="8" t="s">
        <v>11</v>
      </c>
      <c r="E27" s="38">
        <v>1</v>
      </c>
    </row>
    <row r="28" spans="1:5" ht="31.2" x14ac:dyDescent="0.3">
      <c r="A28" s="59">
        <v>8</v>
      </c>
      <c r="B28" s="11" t="s">
        <v>132</v>
      </c>
      <c r="C28" s="28" t="s">
        <v>16</v>
      </c>
      <c r="D28" s="8" t="s">
        <v>11</v>
      </c>
      <c r="E28" s="38">
        <v>1</v>
      </c>
    </row>
    <row r="29" spans="1:5" ht="31.2" x14ac:dyDescent="0.3">
      <c r="A29" s="59">
        <v>9</v>
      </c>
      <c r="B29" s="11" t="s">
        <v>317</v>
      </c>
      <c r="C29" s="28" t="s">
        <v>16</v>
      </c>
      <c r="D29" s="8" t="s">
        <v>11</v>
      </c>
      <c r="E29" s="38">
        <v>1</v>
      </c>
    </row>
    <row r="30" spans="1:5" ht="31.2" x14ac:dyDescent="0.3">
      <c r="A30" s="59">
        <v>10</v>
      </c>
      <c r="B30" s="11" t="s">
        <v>399</v>
      </c>
      <c r="C30" s="28" t="s">
        <v>16</v>
      </c>
      <c r="D30" s="8" t="s">
        <v>11</v>
      </c>
      <c r="E30" s="38">
        <v>1</v>
      </c>
    </row>
    <row r="31" spans="1:5" ht="31.2" x14ac:dyDescent="0.3">
      <c r="A31" s="59">
        <v>11</v>
      </c>
      <c r="B31" s="11" t="s">
        <v>114</v>
      </c>
      <c r="C31" s="28" t="s">
        <v>16</v>
      </c>
      <c r="D31" s="8" t="s">
        <v>11</v>
      </c>
      <c r="E31" s="38">
        <v>1</v>
      </c>
    </row>
    <row r="32" spans="1:5" ht="31.2" x14ac:dyDescent="0.3">
      <c r="A32" s="59">
        <v>12</v>
      </c>
      <c r="B32" s="11" t="s">
        <v>413</v>
      </c>
      <c r="C32" s="28" t="s">
        <v>16</v>
      </c>
      <c r="D32" s="8" t="s">
        <v>11</v>
      </c>
      <c r="E32" s="38">
        <v>1</v>
      </c>
    </row>
    <row r="33" spans="1:5" ht="31.2" x14ac:dyDescent="0.3">
      <c r="A33" s="59">
        <v>13</v>
      </c>
      <c r="B33" s="11" t="s">
        <v>315</v>
      </c>
      <c r="C33" s="28" t="s">
        <v>16</v>
      </c>
      <c r="D33" s="8" t="s">
        <v>11</v>
      </c>
      <c r="E33" s="38">
        <v>1</v>
      </c>
    </row>
    <row r="34" spans="1:5" ht="31.2" x14ac:dyDescent="0.3">
      <c r="A34" s="59">
        <v>14</v>
      </c>
      <c r="B34" s="11" t="s">
        <v>152</v>
      </c>
      <c r="C34" s="28" t="s">
        <v>16</v>
      </c>
      <c r="D34" s="8" t="s">
        <v>11</v>
      </c>
      <c r="E34" s="38">
        <v>1</v>
      </c>
    </row>
    <row r="35" spans="1:5" ht="31.2" x14ac:dyDescent="0.3">
      <c r="A35" s="59">
        <v>15</v>
      </c>
      <c r="B35" s="11" t="s">
        <v>416</v>
      </c>
      <c r="C35" s="28" t="s">
        <v>16</v>
      </c>
      <c r="D35" s="8" t="s">
        <v>11</v>
      </c>
      <c r="E35" s="38">
        <v>1</v>
      </c>
    </row>
    <row r="36" spans="1:5" ht="31.2" x14ac:dyDescent="0.3">
      <c r="A36" s="59">
        <v>16</v>
      </c>
      <c r="B36" s="11" t="s">
        <v>146</v>
      </c>
      <c r="C36" s="28" t="s">
        <v>16</v>
      </c>
      <c r="D36" s="8" t="s">
        <v>11</v>
      </c>
      <c r="E36" s="38">
        <v>1</v>
      </c>
    </row>
    <row r="37" spans="1:5" ht="31.2" x14ac:dyDescent="0.3">
      <c r="A37" s="59">
        <v>17</v>
      </c>
      <c r="B37" s="11" t="s">
        <v>383</v>
      </c>
      <c r="C37" s="28" t="s">
        <v>16</v>
      </c>
      <c r="D37" s="8" t="s">
        <v>11</v>
      </c>
      <c r="E37" s="38">
        <v>1</v>
      </c>
    </row>
    <row r="38" spans="1:5" ht="31.2" x14ac:dyDescent="0.3">
      <c r="A38" s="59">
        <v>18</v>
      </c>
      <c r="B38" s="11" t="s">
        <v>422</v>
      </c>
      <c r="C38" s="28" t="s">
        <v>16</v>
      </c>
      <c r="D38" s="8" t="s">
        <v>11</v>
      </c>
      <c r="E38" s="38">
        <v>1</v>
      </c>
    </row>
    <row r="39" spans="1:5" ht="31.2" x14ac:dyDescent="0.3">
      <c r="A39" s="59">
        <v>19</v>
      </c>
      <c r="B39" s="11" t="s">
        <v>168</v>
      </c>
      <c r="C39" s="28" t="s">
        <v>16</v>
      </c>
      <c r="D39" s="8" t="s">
        <v>11</v>
      </c>
      <c r="E39" s="38">
        <v>1</v>
      </c>
    </row>
    <row r="40" spans="1:5" ht="31.2" x14ac:dyDescent="0.3">
      <c r="A40" s="59">
        <v>20</v>
      </c>
      <c r="B40" s="11" t="s">
        <v>393</v>
      </c>
      <c r="C40" s="28" t="s">
        <v>16</v>
      </c>
      <c r="D40" s="8" t="s">
        <v>11</v>
      </c>
      <c r="E40" s="38">
        <v>1</v>
      </c>
    </row>
    <row r="41" spans="1:5" ht="31.2" x14ac:dyDescent="0.3">
      <c r="A41" s="59">
        <v>21</v>
      </c>
      <c r="B41" s="11" t="s">
        <v>186</v>
      </c>
      <c r="C41" s="28" t="s">
        <v>16</v>
      </c>
      <c r="D41" s="8" t="s">
        <v>11</v>
      </c>
      <c r="E41" s="38">
        <v>1</v>
      </c>
    </row>
    <row r="42" spans="1:5" ht="31.2" x14ac:dyDescent="0.3">
      <c r="A42" s="59">
        <v>22</v>
      </c>
      <c r="B42" s="11" t="s">
        <v>194</v>
      </c>
      <c r="C42" s="28" t="s">
        <v>16</v>
      </c>
      <c r="D42" s="8" t="s">
        <v>11</v>
      </c>
      <c r="E42" s="38">
        <v>1</v>
      </c>
    </row>
    <row r="43" spans="1:5" ht="31.2" x14ac:dyDescent="0.3">
      <c r="A43" s="59">
        <v>23</v>
      </c>
      <c r="B43" s="11" t="s">
        <v>218</v>
      </c>
      <c r="C43" s="28" t="s">
        <v>16</v>
      </c>
      <c r="D43" s="8" t="s">
        <v>11</v>
      </c>
      <c r="E43" s="38">
        <v>1</v>
      </c>
    </row>
    <row r="44" spans="1:5" ht="31.2" x14ac:dyDescent="0.3">
      <c r="A44" s="59">
        <v>24</v>
      </c>
      <c r="B44" s="11" t="s">
        <v>162</v>
      </c>
      <c r="C44" s="28" t="s">
        <v>16</v>
      </c>
      <c r="D44" s="8" t="s">
        <v>11</v>
      </c>
      <c r="E44" s="38">
        <v>1</v>
      </c>
    </row>
    <row r="45" spans="1:5" ht="31.2" x14ac:dyDescent="0.3">
      <c r="A45" s="59">
        <v>25</v>
      </c>
      <c r="B45" s="11" t="s">
        <v>222</v>
      </c>
      <c r="C45" s="28" t="s">
        <v>16</v>
      </c>
      <c r="D45" s="8" t="s">
        <v>11</v>
      </c>
      <c r="E45" s="38">
        <v>1</v>
      </c>
    </row>
    <row r="46" spans="1:5" ht="31.2" x14ac:dyDescent="0.3">
      <c r="A46" s="59">
        <v>26</v>
      </c>
      <c r="B46" s="11" t="s">
        <v>400</v>
      </c>
      <c r="C46" s="28" t="s">
        <v>16</v>
      </c>
      <c r="D46" s="8" t="s">
        <v>11</v>
      </c>
      <c r="E46" s="38">
        <v>1</v>
      </c>
    </row>
    <row r="47" spans="1:5" ht="31.2" x14ac:dyDescent="0.3">
      <c r="A47" s="59">
        <v>27</v>
      </c>
      <c r="B47" s="11" t="s">
        <v>406</v>
      </c>
      <c r="C47" s="28" t="s">
        <v>16</v>
      </c>
      <c r="D47" s="8" t="s">
        <v>11</v>
      </c>
      <c r="E47" s="38">
        <v>1</v>
      </c>
    </row>
    <row r="48" spans="1:5" ht="31.2" x14ac:dyDescent="0.3">
      <c r="A48" s="59">
        <v>28</v>
      </c>
      <c r="B48" s="11" t="s">
        <v>323</v>
      </c>
      <c r="C48" s="28" t="s">
        <v>16</v>
      </c>
      <c r="D48" s="8" t="s">
        <v>11</v>
      </c>
      <c r="E48" s="38">
        <v>1</v>
      </c>
    </row>
    <row r="49" spans="1:5" ht="31.2" x14ac:dyDescent="0.3">
      <c r="A49" s="59">
        <v>29</v>
      </c>
      <c r="B49" s="11" t="s">
        <v>198</v>
      </c>
      <c r="C49" s="28" t="s">
        <v>16</v>
      </c>
      <c r="D49" s="8" t="s">
        <v>11</v>
      </c>
      <c r="E49" s="38">
        <v>1</v>
      </c>
    </row>
    <row r="50" spans="1:5" ht="31.2" x14ac:dyDescent="0.3">
      <c r="A50" s="59">
        <v>30</v>
      </c>
      <c r="B50" s="11" t="s">
        <v>122</v>
      </c>
      <c r="C50" s="28" t="s">
        <v>16</v>
      </c>
      <c r="D50" s="8" t="s">
        <v>11</v>
      </c>
      <c r="E50" s="38">
        <v>1</v>
      </c>
    </row>
    <row r="51" spans="1:5" ht="31.2" x14ac:dyDescent="0.3">
      <c r="A51" s="59">
        <v>31</v>
      </c>
      <c r="B51" s="11" t="s">
        <v>417</v>
      </c>
      <c r="C51" s="28" t="s">
        <v>16</v>
      </c>
      <c r="D51" s="8" t="s">
        <v>11</v>
      </c>
      <c r="E51" s="38">
        <v>1</v>
      </c>
    </row>
    <row r="52" spans="1:5" ht="31.2" x14ac:dyDescent="0.3">
      <c r="A52" s="59">
        <v>32</v>
      </c>
      <c r="B52" s="11" t="s">
        <v>108</v>
      </c>
      <c r="C52" s="28" t="s">
        <v>16</v>
      </c>
      <c r="D52" s="8" t="s">
        <v>11</v>
      </c>
      <c r="E52" s="38">
        <v>1</v>
      </c>
    </row>
    <row r="53" spans="1:5" ht="31.2" x14ac:dyDescent="0.3">
      <c r="A53" s="59">
        <v>33</v>
      </c>
      <c r="B53" s="11" t="s">
        <v>409</v>
      </c>
      <c r="C53" s="28" t="s">
        <v>16</v>
      </c>
      <c r="D53" s="8" t="s">
        <v>11</v>
      </c>
      <c r="E53" s="38">
        <v>1</v>
      </c>
    </row>
    <row r="54" spans="1:5" ht="31.2" x14ac:dyDescent="0.3">
      <c r="A54" s="59">
        <v>34</v>
      </c>
      <c r="B54" s="11" t="s">
        <v>190</v>
      </c>
      <c r="C54" s="28" t="s">
        <v>16</v>
      </c>
      <c r="D54" s="8" t="s">
        <v>11</v>
      </c>
      <c r="E54" s="38">
        <v>1</v>
      </c>
    </row>
    <row r="55" spans="1:5" ht="31.2" x14ac:dyDescent="0.3">
      <c r="A55" s="59">
        <v>35</v>
      </c>
      <c r="B55" s="11" t="s">
        <v>405</v>
      </c>
      <c r="C55" s="28" t="s">
        <v>16</v>
      </c>
      <c r="D55" s="8" t="s">
        <v>11</v>
      </c>
      <c r="E55" s="38">
        <v>1</v>
      </c>
    </row>
    <row r="56" spans="1:5" ht="31.2" x14ac:dyDescent="0.3">
      <c r="A56" s="59">
        <v>36</v>
      </c>
      <c r="B56" s="11" t="s">
        <v>156</v>
      </c>
      <c r="C56" s="28" t="s">
        <v>16</v>
      </c>
      <c r="D56" s="8" t="s">
        <v>11</v>
      </c>
      <c r="E56" s="38">
        <v>1</v>
      </c>
    </row>
    <row r="57" spans="1:5" ht="31.2" x14ac:dyDescent="0.3">
      <c r="A57" s="59">
        <v>37</v>
      </c>
      <c r="B57" s="11" t="s">
        <v>144</v>
      </c>
      <c r="C57" s="28" t="s">
        <v>16</v>
      </c>
      <c r="D57" s="8" t="s">
        <v>11</v>
      </c>
      <c r="E57" s="38">
        <v>1</v>
      </c>
    </row>
    <row r="58" spans="1:5" ht="31.2" x14ac:dyDescent="0.3">
      <c r="A58" s="59">
        <v>38</v>
      </c>
      <c r="B58" s="11" t="s">
        <v>350</v>
      </c>
      <c r="C58" s="28" t="s">
        <v>16</v>
      </c>
      <c r="D58" s="8" t="s">
        <v>11</v>
      </c>
      <c r="E58" s="38">
        <v>1</v>
      </c>
    </row>
    <row r="59" spans="1:5" ht="31.2" x14ac:dyDescent="0.3">
      <c r="A59" s="59">
        <v>39</v>
      </c>
      <c r="B59" s="11" t="s">
        <v>387</v>
      </c>
      <c r="C59" s="28" t="s">
        <v>16</v>
      </c>
      <c r="D59" s="8" t="s">
        <v>11</v>
      </c>
      <c r="E59" s="38">
        <v>1</v>
      </c>
    </row>
    <row r="60" spans="1:5" ht="31.2" x14ac:dyDescent="0.3">
      <c r="A60" s="59">
        <v>40</v>
      </c>
      <c r="B60" s="11" t="s">
        <v>385</v>
      </c>
      <c r="C60" s="28" t="s">
        <v>16</v>
      </c>
      <c r="D60" s="8" t="s">
        <v>11</v>
      </c>
      <c r="E60" s="38">
        <v>1</v>
      </c>
    </row>
    <row r="61" spans="1:5" ht="31.2" x14ac:dyDescent="0.3">
      <c r="A61" s="59">
        <v>41</v>
      </c>
      <c r="B61" s="11" t="s">
        <v>188</v>
      </c>
      <c r="C61" s="28" t="s">
        <v>16</v>
      </c>
      <c r="D61" s="8" t="s">
        <v>11</v>
      </c>
      <c r="E61" s="38">
        <v>1</v>
      </c>
    </row>
    <row r="62" spans="1:5" ht="31.2" x14ac:dyDescent="0.3">
      <c r="A62" s="59">
        <v>42</v>
      </c>
      <c r="B62" s="11" t="s">
        <v>327</v>
      </c>
      <c r="C62" s="28" t="s">
        <v>16</v>
      </c>
      <c r="D62" s="8" t="s">
        <v>11</v>
      </c>
      <c r="E62" s="38">
        <v>1</v>
      </c>
    </row>
    <row r="63" spans="1:5" ht="31.2" x14ac:dyDescent="0.3">
      <c r="A63" s="59">
        <v>43</v>
      </c>
      <c r="B63" s="11" t="s">
        <v>418</v>
      </c>
      <c r="C63" s="28" t="s">
        <v>16</v>
      </c>
      <c r="D63" s="8" t="s">
        <v>11</v>
      </c>
      <c r="E63" s="38">
        <v>1</v>
      </c>
    </row>
    <row r="64" spans="1:5" ht="31.2" x14ac:dyDescent="0.3">
      <c r="A64" s="59">
        <v>44</v>
      </c>
      <c r="B64" s="11" t="s">
        <v>420</v>
      </c>
      <c r="C64" s="28" t="s">
        <v>16</v>
      </c>
      <c r="D64" s="8" t="s">
        <v>11</v>
      </c>
      <c r="E64" s="38">
        <v>1</v>
      </c>
    </row>
    <row r="65" spans="1:5" ht="31.2" x14ac:dyDescent="0.3">
      <c r="A65" s="59">
        <v>45</v>
      </c>
      <c r="B65" s="11" t="s">
        <v>407</v>
      </c>
      <c r="C65" s="28" t="s">
        <v>16</v>
      </c>
      <c r="D65" s="8" t="s">
        <v>11</v>
      </c>
      <c r="E65" s="38">
        <v>1</v>
      </c>
    </row>
    <row r="66" spans="1:5" ht="31.2" x14ac:dyDescent="0.3">
      <c r="A66" s="59">
        <v>46</v>
      </c>
      <c r="B66" s="11" t="s">
        <v>419</v>
      </c>
      <c r="C66" s="28" t="s">
        <v>16</v>
      </c>
      <c r="D66" s="8" t="s">
        <v>11</v>
      </c>
      <c r="E66" s="38">
        <v>1</v>
      </c>
    </row>
    <row r="67" spans="1:5" ht="31.2" x14ac:dyDescent="0.3">
      <c r="A67" s="59">
        <v>47</v>
      </c>
      <c r="B67" s="11" t="s">
        <v>170</v>
      </c>
      <c r="C67" s="28" t="s">
        <v>16</v>
      </c>
      <c r="D67" s="8" t="s">
        <v>11</v>
      </c>
      <c r="E67" s="38">
        <v>1</v>
      </c>
    </row>
    <row r="68" spans="1:5" ht="31.2" x14ac:dyDescent="0.3">
      <c r="A68" s="59">
        <v>48</v>
      </c>
      <c r="B68" s="11" t="s">
        <v>204</v>
      </c>
      <c r="C68" s="28" t="s">
        <v>16</v>
      </c>
      <c r="D68" s="8" t="s">
        <v>11</v>
      </c>
      <c r="E68" s="38">
        <v>1</v>
      </c>
    </row>
    <row r="69" spans="1:5" ht="31.2" x14ac:dyDescent="0.3">
      <c r="A69" s="59">
        <v>49</v>
      </c>
      <c r="B69" s="11" t="s">
        <v>396</v>
      </c>
      <c r="C69" s="28" t="s">
        <v>16</v>
      </c>
      <c r="D69" s="8" t="s">
        <v>11</v>
      </c>
      <c r="E69" s="38">
        <v>1</v>
      </c>
    </row>
    <row r="70" spans="1:5" ht="31.2" x14ac:dyDescent="0.3">
      <c r="A70" s="59">
        <v>50</v>
      </c>
      <c r="B70" s="11" t="s">
        <v>404</v>
      </c>
      <c r="C70" s="28" t="s">
        <v>16</v>
      </c>
      <c r="D70" s="8" t="s">
        <v>11</v>
      </c>
      <c r="E70" s="38">
        <v>1</v>
      </c>
    </row>
    <row r="71" spans="1:5" ht="31.2" x14ac:dyDescent="0.3">
      <c r="A71" s="59">
        <v>51</v>
      </c>
      <c r="B71" s="11" t="s">
        <v>412</v>
      </c>
      <c r="C71" s="28" t="s">
        <v>16</v>
      </c>
      <c r="D71" s="8" t="s">
        <v>11</v>
      </c>
      <c r="E71" s="38">
        <v>1</v>
      </c>
    </row>
    <row r="72" spans="1:5" ht="31.2" x14ac:dyDescent="0.3">
      <c r="A72" s="59">
        <v>52</v>
      </c>
      <c r="B72" s="11" t="s">
        <v>394</v>
      </c>
      <c r="C72" s="28" t="s">
        <v>16</v>
      </c>
      <c r="D72" s="8" t="s">
        <v>11</v>
      </c>
      <c r="E72" s="38">
        <v>1</v>
      </c>
    </row>
    <row r="73" spans="1:5" ht="31.2" x14ac:dyDescent="0.3">
      <c r="A73" s="59">
        <v>53</v>
      </c>
      <c r="B73" s="11" t="s">
        <v>408</v>
      </c>
      <c r="C73" s="28" t="s">
        <v>16</v>
      </c>
      <c r="D73" s="8" t="s">
        <v>11</v>
      </c>
      <c r="E73" s="38">
        <v>1</v>
      </c>
    </row>
    <row r="74" spans="1:5" ht="31.2" x14ac:dyDescent="0.3">
      <c r="A74" s="59">
        <v>54</v>
      </c>
      <c r="B74" s="11" t="s">
        <v>120</v>
      </c>
      <c r="C74" s="28" t="s">
        <v>16</v>
      </c>
      <c r="D74" s="8" t="s">
        <v>11</v>
      </c>
      <c r="E74" s="38">
        <v>1</v>
      </c>
    </row>
    <row r="75" spans="1:5" ht="31.2" x14ac:dyDescent="0.3">
      <c r="A75" s="59">
        <v>55</v>
      </c>
      <c r="B75" s="11" t="s">
        <v>401</v>
      </c>
      <c r="C75" s="28" t="s">
        <v>16</v>
      </c>
      <c r="D75" s="8" t="s">
        <v>11</v>
      </c>
      <c r="E75" s="38">
        <v>1</v>
      </c>
    </row>
    <row r="76" spans="1:5" ht="31.2" x14ac:dyDescent="0.3">
      <c r="A76" s="59">
        <v>56</v>
      </c>
      <c r="B76" s="11" t="s">
        <v>130</v>
      </c>
      <c r="C76" s="28" t="s">
        <v>16</v>
      </c>
      <c r="D76" s="8" t="s">
        <v>11</v>
      </c>
      <c r="E76" s="38">
        <v>1</v>
      </c>
    </row>
    <row r="77" spans="1:5" ht="31.2" x14ac:dyDescent="0.3">
      <c r="A77" s="59">
        <v>57</v>
      </c>
      <c r="B77" s="11" t="s">
        <v>172</v>
      </c>
      <c r="C77" s="28" t="s">
        <v>16</v>
      </c>
      <c r="D77" s="8" t="s">
        <v>11</v>
      </c>
      <c r="E77" s="38">
        <v>1</v>
      </c>
    </row>
    <row r="78" spans="1:5" ht="31.2" x14ac:dyDescent="0.3">
      <c r="A78" s="59">
        <v>58</v>
      </c>
      <c r="B78" s="11" t="s">
        <v>402</v>
      </c>
      <c r="C78" s="28" t="s">
        <v>16</v>
      </c>
      <c r="D78" s="8" t="s">
        <v>11</v>
      </c>
      <c r="E78" s="38">
        <v>1</v>
      </c>
    </row>
    <row r="79" spans="1:5" ht="31.2" x14ac:dyDescent="0.3">
      <c r="A79" s="59">
        <v>59</v>
      </c>
      <c r="B79" s="11" t="s">
        <v>414</v>
      </c>
      <c r="C79" s="28" t="s">
        <v>16</v>
      </c>
      <c r="D79" s="8" t="s">
        <v>11</v>
      </c>
      <c r="E79" s="38">
        <v>1</v>
      </c>
    </row>
    <row r="80" spans="1:5" ht="31.2" x14ac:dyDescent="0.3">
      <c r="A80" s="59">
        <v>60</v>
      </c>
      <c r="B80" s="11" t="s">
        <v>415</v>
      </c>
      <c r="C80" s="28" t="s">
        <v>16</v>
      </c>
      <c r="D80" s="8" t="s">
        <v>11</v>
      </c>
      <c r="E80" s="38">
        <v>1</v>
      </c>
    </row>
    <row r="81" spans="1:5" ht="31.2" x14ac:dyDescent="0.3">
      <c r="A81" s="59">
        <v>61</v>
      </c>
      <c r="B81" s="11" t="s">
        <v>411</v>
      </c>
      <c r="C81" s="28" t="s">
        <v>16</v>
      </c>
      <c r="D81" s="8" t="s">
        <v>11</v>
      </c>
      <c r="E81" s="38">
        <v>1</v>
      </c>
    </row>
    <row r="82" spans="1:5" ht="31.2" x14ac:dyDescent="0.3">
      <c r="A82" s="59">
        <v>62</v>
      </c>
      <c r="B82" s="11" t="s">
        <v>421</v>
      </c>
      <c r="C82" s="28" t="s">
        <v>16</v>
      </c>
      <c r="D82" s="8" t="s">
        <v>11</v>
      </c>
      <c r="E82" s="38">
        <v>1</v>
      </c>
    </row>
    <row r="83" spans="1:5" ht="31.2" x14ac:dyDescent="0.3">
      <c r="A83" s="59">
        <v>63</v>
      </c>
      <c r="B83" s="11" t="s">
        <v>333</v>
      </c>
      <c r="C83" s="28" t="s">
        <v>16</v>
      </c>
      <c r="D83" s="8" t="s">
        <v>11</v>
      </c>
      <c r="E83" s="38">
        <v>1</v>
      </c>
    </row>
    <row r="84" spans="1:5" ht="31.2" x14ac:dyDescent="0.3">
      <c r="A84" s="59">
        <v>64</v>
      </c>
      <c r="B84" s="11" t="s">
        <v>388</v>
      </c>
      <c r="C84" s="28" t="s">
        <v>16</v>
      </c>
      <c r="D84" s="8" t="s">
        <v>11</v>
      </c>
      <c r="E84" s="38">
        <v>1</v>
      </c>
    </row>
    <row r="85" spans="1:5" ht="31.2" x14ac:dyDescent="0.3">
      <c r="A85" s="59">
        <v>65</v>
      </c>
      <c r="B85" s="11" t="s">
        <v>395</v>
      </c>
      <c r="C85" s="28" t="s">
        <v>16</v>
      </c>
      <c r="D85" s="8" t="s">
        <v>11</v>
      </c>
      <c r="E85" s="38">
        <v>1</v>
      </c>
    </row>
    <row r="86" spans="1:5" ht="31.2" x14ac:dyDescent="0.3">
      <c r="A86" s="59">
        <v>66</v>
      </c>
      <c r="B86" s="11" t="s">
        <v>220</v>
      </c>
      <c r="C86" s="28" t="s">
        <v>16</v>
      </c>
      <c r="D86" s="8" t="s">
        <v>11</v>
      </c>
      <c r="E86" s="38">
        <v>1</v>
      </c>
    </row>
    <row r="87" spans="1:5" ht="31.2" x14ac:dyDescent="0.3">
      <c r="A87" s="59">
        <v>67</v>
      </c>
      <c r="B87" s="11" t="s">
        <v>216</v>
      </c>
      <c r="C87" s="28" t="s">
        <v>16</v>
      </c>
      <c r="D87" s="8" t="s">
        <v>11</v>
      </c>
      <c r="E87" s="38">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87" xr:uid="{CEE0746E-2773-41A0-86F2-E1373ADEBA77}"/>
  </dataValidations>
  <hyperlinks>
    <hyperlink ref="B49" r:id="rId1" display="https://www.rup-su.ru/catalog/izdeliya_iz_stekla/izdeliya_iz_stekla_prochee/82262/" xr:uid="{FA2622C1-13FB-4294-A85A-5F02FBDDE2B9}"/>
    <hyperlink ref="B72" r:id="rId2" display="https://www.rup-su.ru/catalog/farforovaya_i_mramornaya_posuda/82926/" xr:uid="{660E3CA9-6677-47DA-85B6-1068A5654550}"/>
    <hyperlink ref="B75" r:id="rId3" display="https://www.rup-su.ru/catalog/farforovaya_i_mramornaya_posuda/82293/" xr:uid="{BF4167AC-EBAE-4F27-A635-0163AB77790F}"/>
  </hyperlinks>
  <pageMargins left="0.7" right="0.7" top="0.75" bottom="0.75" header="0.3" footer="0.3"/>
  <pageSetup paperSize="9" scale="71" fitToWidth="0" fitToHeight="0" orientation="landscape" r:id="rId4"/>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D88:D1048576 D19:D20</xm:sqref>
        </x14:dataValidation>
        <x14:dataValidation type="list" allowBlank="1" showInputMessage="1" showErrorMessage="1" xr:uid="{64B009F1-9C6A-4E7B-AA87-D9067D5E25EA}">
          <x14:formula1>
            <xm:f>Виды!$A$1:$A$7</xm:f>
          </x14:formula1>
          <xm:sqref>D18 D21:D87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68" activePane="bottomLeft" state="frozen"/>
      <selection activeCell="A2" sqref="A2:C92"/>
      <selection pane="bottomLeft" activeCell="A2" sqref="A2:C92"/>
    </sheetView>
  </sheetViews>
  <sheetFormatPr defaultColWidth="9.109375" defaultRowHeight="15.6" x14ac:dyDescent="0.3"/>
  <cols>
    <col min="1" max="1" width="32.6640625" style="184" customWidth="1"/>
    <col min="2" max="2" width="100.6640625" style="53" customWidth="1"/>
    <col min="3" max="3" width="25.6640625" style="186" bestFit="1" customWidth="1"/>
    <col min="4" max="4" width="14.44140625" style="186" customWidth="1"/>
    <col min="5" max="5" width="25.6640625" style="186" customWidth="1"/>
    <col min="6" max="6" width="14.33203125" style="186" customWidth="1"/>
    <col min="7" max="7" width="13.88671875" style="7" customWidth="1"/>
    <col min="8" max="8" width="20.88671875" style="7" customWidth="1"/>
    <col min="9" max="16384" width="9.109375" style="53"/>
  </cols>
  <sheetData>
    <row r="1" spans="1:8" ht="31.2" x14ac:dyDescent="0.3">
      <c r="A1" s="170" t="s">
        <v>1</v>
      </c>
      <c r="B1" s="171" t="s">
        <v>10</v>
      </c>
      <c r="C1" s="172" t="s">
        <v>2</v>
      </c>
      <c r="D1" s="170" t="s">
        <v>4</v>
      </c>
      <c r="E1" s="170" t="s">
        <v>3</v>
      </c>
      <c r="F1" s="170" t="s">
        <v>8</v>
      </c>
      <c r="G1" s="170" t="s">
        <v>33</v>
      </c>
      <c r="H1" s="170" t="s">
        <v>34</v>
      </c>
    </row>
    <row r="2" spans="1:8" x14ac:dyDescent="0.3">
      <c r="A2" s="11" t="s">
        <v>397</v>
      </c>
      <c r="B2" s="206" t="s">
        <v>203</v>
      </c>
      <c r="C2" s="8" t="s">
        <v>11</v>
      </c>
      <c r="D2" s="13">
        <v>1</v>
      </c>
      <c r="E2" s="13" t="s">
        <v>6</v>
      </c>
      <c r="F2" s="22">
        <f t="shared" ref="F2:F7" si="0">D2</f>
        <v>1</v>
      </c>
      <c r="G2" s="7">
        <f t="shared" ref="G2:G33" si="1">COUNTIF($A$2:$A$999,A2)</f>
        <v>1</v>
      </c>
      <c r="H2" s="7" t="s">
        <v>37</v>
      </c>
    </row>
    <row r="3" spans="1:8" ht="78" x14ac:dyDescent="0.3">
      <c r="A3" s="11" t="s">
        <v>126</v>
      </c>
      <c r="B3" s="206" t="s">
        <v>127</v>
      </c>
      <c r="C3" s="8" t="s">
        <v>11</v>
      </c>
      <c r="D3" s="13">
        <v>1</v>
      </c>
      <c r="E3" s="13" t="s">
        <v>6</v>
      </c>
      <c r="F3" s="22">
        <f t="shared" si="0"/>
        <v>1</v>
      </c>
      <c r="G3" s="7">
        <f t="shared" si="1"/>
        <v>1</v>
      </c>
      <c r="H3" s="7" t="s">
        <v>37</v>
      </c>
    </row>
    <row r="4" spans="1:8" ht="46.8" x14ac:dyDescent="0.3">
      <c r="A4" s="11" t="s">
        <v>124</v>
      </c>
      <c r="B4" s="206" t="s">
        <v>125</v>
      </c>
      <c r="C4" s="8" t="s">
        <v>11</v>
      </c>
      <c r="D4" s="13">
        <v>1</v>
      </c>
      <c r="E4" s="13" t="s">
        <v>6</v>
      </c>
      <c r="F4" s="22">
        <f t="shared" si="0"/>
        <v>1</v>
      </c>
      <c r="G4" s="7">
        <f t="shared" si="1"/>
        <v>1</v>
      </c>
      <c r="H4" s="7" t="s">
        <v>37</v>
      </c>
    </row>
    <row r="5" spans="1:8" ht="46.8" x14ac:dyDescent="0.3">
      <c r="A5" s="11" t="s">
        <v>384</v>
      </c>
      <c r="B5" s="206" t="s">
        <v>129</v>
      </c>
      <c r="C5" s="8" t="s">
        <v>11</v>
      </c>
      <c r="D5" s="13">
        <v>1</v>
      </c>
      <c r="E5" s="13" t="s">
        <v>6</v>
      </c>
      <c r="F5" s="22">
        <f t="shared" si="0"/>
        <v>1</v>
      </c>
      <c r="G5" s="7">
        <f t="shared" si="1"/>
        <v>1</v>
      </c>
      <c r="H5" s="7" t="s">
        <v>37</v>
      </c>
    </row>
    <row r="6" spans="1:8" x14ac:dyDescent="0.3">
      <c r="A6" s="11" t="s">
        <v>214</v>
      </c>
      <c r="B6" s="206" t="s">
        <v>215</v>
      </c>
      <c r="C6" s="8" t="s">
        <v>11</v>
      </c>
      <c r="D6" s="13">
        <v>2</v>
      </c>
      <c r="E6" s="13" t="s">
        <v>6</v>
      </c>
      <c r="F6" s="22">
        <f t="shared" si="0"/>
        <v>2</v>
      </c>
      <c r="G6" s="7">
        <f t="shared" si="1"/>
        <v>1</v>
      </c>
      <c r="H6" s="7" t="s">
        <v>37</v>
      </c>
    </row>
    <row r="7" spans="1:8" x14ac:dyDescent="0.3">
      <c r="A7" s="11" t="s">
        <v>392</v>
      </c>
      <c r="B7" s="206" t="s">
        <v>183</v>
      </c>
      <c r="C7" s="8" t="s">
        <v>11</v>
      </c>
      <c r="D7" s="13">
        <v>30</v>
      </c>
      <c r="E7" s="13" t="s">
        <v>6</v>
      </c>
      <c r="F7" s="22">
        <f t="shared" si="0"/>
        <v>30</v>
      </c>
      <c r="G7" s="7">
        <f t="shared" si="1"/>
        <v>1</v>
      </c>
      <c r="H7" s="7" t="s">
        <v>37</v>
      </c>
    </row>
    <row r="8" spans="1:8" ht="46.8" x14ac:dyDescent="0.3">
      <c r="A8" s="11" t="s">
        <v>410</v>
      </c>
      <c r="B8" s="187" t="s">
        <v>332</v>
      </c>
      <c r="C8" s="8" t="s">
        <v>11</v>
      </c>
      <c r="D8" s="175">
        <v>1</v>
      </c>
      <c r="E8" s="175" t="s">
        <v>6</v>
      </c>
      <c r="F8" s="190">
        <v>1</v>
      </c>
      <c r="G8" s="7">
        <f t="shared" si="1"/>
        <v>1</v>
      </c>
      <c r="H8" s="7" t="s">
        <v>37</v>
      </c>
    </row>
    <row r="9" spans="1:8" x14ac:dyDescent="0.3">
      <c r="A9" s="11" t="s">
        <v>132</v>
      </c>
      <c r="B9" s="206" t="s">
        <v>133</v>
      </c>
      <c r="C9" s="8" t="s">
        <v>11</v>
      </c>
      <c r="D9" s="13">
        <v>1</v>
      </c>
      <c r="E9" s="13" t="s">
        <v>6</v>
      </c>
      <c r="F9" s="22">
        <f>D9</f>
        <v>1</v>
      </c>
      <c r="G9" s="7">
        <f t="shared" si="1"/>
        <v>1</v>
      </c>
      <c r="H9" s="7" t="s">
        <v>37</v>
      </c>
    </row>
    <row r="10" spans="1:8" ht="31.2" x14ac:dyDescent="0.3">
      <c r="A10" s="11" t="s">
        <v>317</v>
      </c>
      <c r="B10" s="187" t="s">
        <v>318</v>
      </c>
      <c r="C10" s="8" t="s">
        <v>11</v>
      </c>
      <c r="D10" s="175">
        <v>1</v>
      </c>
      <c r="E10" s="175" t="s">
        <v>6</v>
      </c>
      <c r="F10" s="190">
        <v>1</v>
      </c>
      <c r="G10" s="7">
        <f t="shared" si="1"/>
        <v>1</v>
      </c>
      <c r="H10" s="7" t="s">
        <v>37</v>
      </c>
    </row>
    <row r="11" spans="1:8" x14ac:dyDescent="0.3">
      <c r="A11" s="11" t="s">
        <v>399</v>
      </c>
      <c r="B11" s="206" t="s">
        <v>211</v>
      </c>
      <c r="C11" s="8" t="s">
        <v>11</v>
      </c>
      <c r="D11" s="13">
        <v>2</v>
      </c>
      <c r="E11" s="13" t="s">
        <v>6</v>
      </c>
      <c r="F11" s="22">
        <f>D11</f>
        <v>2</v>
      </c>
      <c r="G11" s="7">
        <f t="shared" si="1"/>
        <v>1</v>
      </c>
      <c r="H11" s="7" t="s">
        <v>37</v>
      </c>
    </row>
    <row r="12" spans="1:8" x14ac:dyDescent="0.3">
      <c r="A12" s="11" t="s">
        <v>114</v>
      </c>
      <c r="B12" s="206" t="s">
        <v>115</v>
      </c>
      <c r="C12" s="8" t="s">
        <v>11</v>
      </c>
      <c r="D12" s="13">
        <v>1</v>
      </c>
      <c r="E12" s="13" t="s">
        <v>6</v>
      </c>
      <c r="F12" s="22">
        <f>D12</f>
        <v>1</v>
      </c>
      <c r="G12" s="7">
        <f t="shared" si="1"/>
        <v>1</v>
      </c>
      <c r="H12" s="7" t="s">
        <v>37</v>
      </c>
    </row>
    <row r="13" spans="1:8" ht="31.2" x14ac:dyDescent="0.3">
      <c r="A13" s="11" t="s">
        <v>413</v>
      </c>
      <c r="B13" s="178" t="s">
        <v>340</v>
      </c>
      <c r="C13" s="8" t="s">
        <v>11</v>
      </c>
      <c r="D13" s="175">
        <v>1</v>
      </c>
      <c r="E13" s="175" t="s">
        <v>6</v>
      </c>
      <c r="F13" s="190">
        <v>1</v>
      </c>
      <c r="G13" s="7">
        <f t="shared" si="1"/>
        <v>1</v>
      </c>
      <c r="H13" s="7" t="s">
        <v>37</v>
      </c>
    </row>
    <row r="14" spans="1:8" hidden="1" x14ac:dyDescent="0.3">
      <c r="A14" s="11" t="s">
        <v>31</v>
      </c>
      <c r="B14" s="178" t="s">
        <v>233</v>
      </c>
      <c r="C14" s="8" t="s">
        <v>7</v>
      </c>
      <c r="D14" s="175">
        <v>1</v>
      </c>
      <c r="E14" s="175" t="s">
        <v>6</v>
      </c>
      <c r="F14" s="22">
        <v>1</v>
      </c>
      <c r="G14" s="7">
        <f t="shared" si="1"/>
        <v>1</v>
      </c>
      <c r="H14" s="7" t="s">
        <v>37</v>
      </c>
    </row>
    <row r="15" spans="1:8" x14ac:dyDescent="0.3">
      <c r="A15" s="11" t="s">
        <v>315</v>
      </c>
      <c r="B15" s="187" t="s">
        <v>316</v>
      </c>
      <c r="C15" s="8" t="s">
        <v>11</v>
      </c>
      <c r="D15" s="175">
        <v>1</v>
      </c>
      <c r="E15" s="175" t="s">
        <v>6</v>
      </c>
      <c r="F15" s="190">
        <v>1</v>
      </c>
      <c r="G15" s="7">
        <f t="shared" si="1"/>
        <v>1</v>
      </c>
      <c r="H15" s="7" t="s">
        <v>37</v>
      </c>
    </row>
    <row r="16" spans="1:8" ht="31.2" x14ac:dyDescent="0.3">
      <c r="A16" s="11" t="s">
        <v>152</v>
      </c>
      <c r="B16" s="206" t="s">
        <v>153</v>
      </c>
      <c r="C16" s="8" t="s">
        <v>11</v>
      </c>
      <c r="D16" s="13">
        <v>1</v>
      </c>
      <c r="E16" s="13" t="s">
        <v>6</v>
      </c>
      <c r="F16" s="22">
        <f t="shared" ref="F16:F22" si="2">D16</f>
        <v>1</v>
      </c>
      <c r="G16" s="7">
        <f t="shared" si="1"/>
        <v>1</v>
      </c>
      <c r="H16" s="7" t="s">
        <v>37</v>
      </c>
    </row>
    <row r="17" spans="1:8" hidden="1" x14ac:dyDescent="0.3">
      <c r="A17" s="11" t="s">
        <v>295</v>
      </c>
      <c r="B17" s="197" t="s">
        <v>296</v>
      </c>
      <c r="C17" s="8" t="s">
        <v>7</v>
      </c>
      <c r="D17" s="13">
        <v>1</v>
      </c>
      <c r="E17" s="13" t="s">
        <v>297</v>
      </c>
      <c r="F17" s="22">
        <f t="shared" si="2"/>
        <v>1</v>
      </c>
      <c r="G17" s="7">
        <f t="shared" si="1"/>
        <v>1</v>
      </c>
      <c r="H17" s="7" t="s">
        <v>37</v>
      </c>
    </row>
    <row r="18" spans="1:8" ht="31.2" x14ac:dyDescent="0.3">
      <c r="A18" s="11" t="s">
        <v>416</v>
      </c>
      <c r="B18" s="206" t="s">
        <v>161</v>
      </c>
      <c r="C18" s="8" t="s">
        <v>11</v>
      </c>
      <c r="D18" s="13">
        <v>1</v>
      </c>
      <c r="E18" s="13" t="s">
        <v>6</v>
      </c>
      <c r="F18" s="22">
        <f t="shared" si="2"/>
        <v>1</v>
      </c>
      <c r="G18" s="7">
        <f t="shared" si="1"/>
        <v>1</v>
      </c>
      <c r="H18" s="7" t="s">
        <v>37</v>
      </c>
    </row>
    <row r="19" spans="1:8" x14ac:dyDescent="0.3">
      <c r="A19" s="11" t="s">
        <v>146</v>
      </c>
      <c r="B19" s="206" t="s">
        <v>147</v>
      </c>
      <c r="C19" s="8" t="s">
        <v>11</v>
      </c>
      <c r="D19" s="13">
        <v>1</v>
      </c>
      <c r="E19" s="13" t="s">
        <v>6</v>
      </c>
      <c r="F19" s="22">
        <f t="shared" si="2"/>
        <v>1</v>
      </c>
      <c r="G19" s="7">
        <f t="shared" si="1"/>
        <v>1</v>
      </c>
      <c r="H19" s="7" t="s">
        <v>37</v>
      </c>
    </row>
    <row r="20" spans="1:8" x14ac:dyDescent="0.3">
      <c r="A20" s="11" t="s">
        <v>383</v>
      </c>
      <c r="B20" s="206" t="s">
        <v>112</v>
      </c>
      <c r="C20" s="8" t="s">
        <v>11</v>
      </c>
      <c r="D20" s="13">
        <v>1</v>
      </c>
      <c r="E20" s="13" t="s">
        <v>6</v>
      </c>
      <c r="F20" s="22">
        <f t="shared" si="2"/>
        <v>1</v>
      </c>
      <c r="G20" s="7">
        <f t="shared" si="1"/>
        <v>1</v>
      </c>
      <c r="H20" s="7" t="s">
        <v>37</v>
      </c>
    </row>
    <row r="21" spans="1:8" ht="31.2" x14ac:dyDescent="0.3">
      <c r="A21" s="11" t="s">
        <v>422</v>
      </c>
      <c r="B21" s="206" t="s">
        <v>117</v>
      </c>
      <c r="C21" s="8" t="s">
        <v>11</v>
      </c>
      <c r="D21" s="13">
        <v>1</v>
      </c>
      <c r="E21" s="13" t="s">
        <v>6</v>
      </c>
      <c r="F21" s="22">
        <f t="shared" si="2"/>
        <v>1</v>
      </c>
      <c r="G21" s="7">
        <f t="shared" si="1"/>
        <v>1</v>
      </c>
      <c r="H21" s="7" t="s">
        <v>37</v>
      </c>
    </row>
    <row r="22" spans="1:8" ht="46.8" x14ac:dyDescent="0.3">
      <c r="A22" s="11" t="s">
        <v>168</v>
      </c>
      <c r="B22" s="206" t="s">
        <v>169</v>
      </c>
      <c r="C22" s="8" t="s">
        <v>11</v>
      </c>
      <c r="D22" s="13">
        <v>1</v>
      </c>
      <c r="E22" s="13" t="s">
        <v>6</v>
      </c>
      <c r="F22" s="22">
        <f t="shared" si="2"/>
        <v>1</v>
      </c>
      <c r="G22" s="7">
        <f t="shared" si="1"/>
        <v>1</v>
      </c>
      <c r="H22" s="7" t="s">
        <v>37</v>
      </c>
    </row>
    <row r="23" spans="1:8" hidden="1" x14ac:dyDescent="0.3">
      <c r="A23" s="11" t="s">
        <v>234</v>
      </c>
      <c r="B23" s="178" t="s">
        <v>235</v>
      </c>
      <c r="C23" s="8" t="s">
        <v>5</v>
      </c>
      <c r="D23" s="175">
        <v>1</v>
      </c>
      <c r="E23" s="175" t="s">
        <v>6</v>
      </c>
      <c r="F23" s="22">
        <v>1</v>
      </c>
      <c r="G23" s="7">
        <f t="shared" si="1"/>
        <v>1</v>
      </c>
      <c r="H23" s="7" t="s">
        <v>37</v>
      </c>
    </row>
    <row r="24" spans="1:8" hidden="1" x14ac:dyDescent="0.3">
      <c r="A24" s="11" t="s">
        <v>346</v>
      </c>
      <c r="B24" s="187" t="s">
        <v>347</v>
      </c>
      <c r="C24" s="8" t="s">
        <v>5</v>
      </c>
      <c r="D24" s="13">
        <v>1</v>
      </c>
      <c r="E24" s="175" t="s">
        <v>247</v>
      </c>
      <c r="F24" s="22">
        <v>1</v>
      </c>
      <c r="G24" s="7">
        <f t="shared" si="1"/>
        <v>1</v>
      </c>
      <c r="H24" s="7" t="s">
        <v>37</v>
      </c>
    </row>
    <row r="25" spans="1:8" x14ac:dyDescent="0.3">
      <c r="A25" s="11" t="s">
        <v>393</v>
      </c>
      <c r="B25" s="206" t="s">
        <v>185</v>
      </c>
      <c r="C25" s="8" t="s">
        <v>11</v>
      </c>
      <c r="D25" s="13">
        <v>1</v>
      </c>
      <c r="E25" s="13" t="s">
        <v>6</v>
      </c>
      <c r="F25" s="22">
        <f t="shared" ref="F25:F32" si="3">D25</f>
        <v>1</v>
      </c>
      <c r="G25" s="7">
        <f t="shared" si="1"/>
        <v>1</v>
      </c>
      <c r="H25" s="7" t="s">
        <v>37</v>
      </c>
    </row>
    <row r="26" spans="1:8" x14ac:dyDescent="0.3">
      <c r="A26" s="11" t="s">
        <v>186</v>
      </c>
      <c r="B26" s="206" t="s">
        <v>187</v>
      </c>
      <c r="C26" s="8" t="s">
        <v>11</v>
      </c>
      <c r="D26" s="13">
        <v>1</v>
      </c>
      <c r="E26" s="13" t="s">
        <v>6</v>
      </c>
      <c r="F26" s="22">
        <f t="shared" si="3"/>
        <v>1</v>
      </c>
      <c r="G26" s="7">
        <f t="shared" si="1"/>
        <v>1</v>
      </c>
      <c r="H26" s="7" t="s">
        <v>37</v>
      </c>
    </row>
    <row r="27" spans="1:8" hidden="1" x14ac:dyDescent="0.3">
      <c r="A27" s="11" t="s">
        <v>73</v>
      </c>
      <c r="B27" s="178" t="s">
        <v>228</v>
      </c>
      <c r="C27" s="8" t="s">
        <v>7</v>
      </c>
      <c r="D27" s="175">
        <v>1</v>
      </c>
      <c r="E27" s="175" t="s">
        <v>6</v>
      </c>
      <c r="F27" s="22">
        <f t="shared" si="3"/>
        <v>1</v>
      </c>
      <c r="G27" s="7">
        <f t="shared" si="1"/>
        <v>1</v>
      </c>
      <c r="H27" s="7" t="s">
        <v>37</v>
      </c>
    </row>
    <row r="28" spans="1:8" x14ac:dyDescent="0.3">
      <c r="A28" s="11" t="s">
        <v>194</v>
      </c>
      <c r="B28" s="206" t="s">
        <v>195</v>
      </c>
      <c r="C28" s="8" t="s">
        <v>11</v>
      </c>
      <c r="D28" s="13">
        <v>3</v>
      </c>
      <c r="E28" s="13" t="s">
        <v>6</v>
      </c>
      <c r="F28" s="22">
        <f t="shared" si="3"/>
        <v>3</v>
      </c>
      <c r="G28" s="7">
        <f t="shared" si="1"/>
        <v>1</v>
      </c>
      <c r="H28" s="7" t="s">
        <v>37</v>
      </c>
    </row>
    <row r="29" spans="1:8" x14ac:dyDescent="0.3">
      <c r="A29" s="11" t="s">
        <v>218</v>
      </c>
      <c r="B29" s="206" t="s">
        <v>219</v>
      </c>
      <c r="C29" s="8" t="s">
        <v>11</v>
      </c>
      <c r="D29" s="13">
        <v>1</v>
      </c>
      <c r="E29" s="13" t="s">
        <v>6</v>
      </c>
      <c r="F29" s="22">
        <f t="shared" si="3"/>
        <v>1</v>
      </c>
      <c r="G29" s="7">
        <f t="shared" si="1"/>
        <v>1</v>
      </c>
      <c r="H29" s="7" t="s">
        <v>37</v>
      </c>
    </row>
    <row r="30" spans="1:8" ht="31.2" x14ac:dyDescent="0.3">
      <c r="A30" s="11" t="s">
        <v>162</v>
      </c>
      <c r="B30" s="206" t="s">
        <v>163</v>
      </c>
      <c r="C30" s="8" t="s">
        <v>11</v>
      </c>
      <c r="D30" s="13">
        <v>1</v>
      </c>
      <c r="E30" s="13" t="s">
        <v>6</v>
      </c>
      <c r="F30" s="22">
        <f t="shared" si="3"/>
        <v>1</v>
      </c>
      <c r="G30" s="7">
        <f t="shared" si="1"/>
        <v>1</v>
      </c>
      <c r="H30" s="7" t="s">
        <v>37</v>
      </c>
    </row>
    <row r="31" spans="1:8" x14ac:dyDescent="0.3">
      <c r="A31" s="11" t="s">
        <v>222</v>
      </c>
      <c r="B31" s="206" t="s">
        <v>223</v>
      </c>
      <c r="C31" s="8" t="s">
        <v>11</v>
      </c>
      <c r="D31" s="13">
        <v>2</v>
      </c>
      <c r="E31" s="13" t="s">
        <v>6</v>
      </c>
      <c r="F31" s="22">
        <f t="shared" si="3"/>
        <v>2</v>
      </c>
      <c r="G31" s="7">
        <f t="shared" si="1"/>
        <v>1</v>
      </c>
      <c r="H31" s="7" t="s">
        <v>37</v>
      </c>
    </row>
    <row r="32" spans="1:8" x14ac:dyDescent="0.3">
      <c r="A32" s="11" t="s">
        <v>400</v>
      </c>
      <c r="B32" s="206" t="s">
        <v>213</v>
      </c>
      <c r="C32" s="8" t="s">
        <v>11</v>
      </c>
      <c r="D32" s="13">
        <v>2</v>
      </c>
      <c r="E32" s="13" t="s">
        <v>6</v>
      </c>
      <c r="F32" s="22">
        <f t="shared" si="3"/>
        <v>2</v>
      </c>
      <c r="G32" s="7">
        <f t="shared" si="1"/>
        <v>1</v>
      </c>
      <c r="H32" s="7" t="s">
        <v>37</v>
      </c>
    </row>
    <row r="33" spans="1:8" x14ac:dyDescent="0.3">
      <c r="A33" s="11" t="s">
        <v>406</v>
      </c>
      <c r="B33" s="187" t="s">
        <v>312</v>
      </c>
      <c r="C33" s="8" t="s">
        <v>11</v>
      </c>
      <c r="D33" s="175">
        <v>1</v>
      </c>
      <c r="E33" s="175" t="s">
        <v>6</v>
      </c>
      <c r="F33" s="190">
        <v>1</v>
      </c>
      <c r="G33" s="7">
        <f t="shared" si="1"/>
        <v>1</v>
      </c>
      <c r="H33" s="7" t="s">
        <v>37</v>
      </c>
    </row>
    <row r="34" spans="1:8" ht="46.8" x14ac:dyDescent="0.3">
      <c r="A34" s="11" t="s">
        <v>323</v>
      </c>
      <c r="B34" s="187" t="s">
        <v>324</v>
      </c>
      <c r="C34" s="8" t="s">
        <v>11</v>
      </c>
      <c r="D34" s="175">
        <v>1</v>
      </c>
      <c r="E34" s="175" t="s">
        <v>6</v>
      </c>
      <c r="F34" s="190">
        <v>1</v>
      </c>
      <c r="G34" s="7">
        <f t="shared" ref="G34:G65" si="4">COUNTIF($A$2:$A$999,A34)</f>
        <v>1</v>
      </c>
      <c r="H34" s="7" t="s">
        <v>37</v>
      </c>
    </row>
    <row r="35" spans="1:8" hidden="1" x14ac:dyDescent="0.3">
      <c r="A35" s="11" t="s">
        <v>27</v>
      </c>
      <c r="B35" s="178" t="s">
        <v>231</v>
      </c>
      <c r="C35" s="8" t="s">
        <v>5</v>
      </c>
      <c r="D35" s="175">
        <v>1</v>
      </c>
      <c r="E35" s="175" t="s">
        <v>6</v>
      </c>
      <c r="F35" s="22">
        <v>1</v>
      </c>
      <c r="G35" s="7">
        <f t="shared" si="4"/>
        <v>1</v>
      </c>
      <c r="H35" s="7" t="s">
        <v>37</v>
      </c>
    </row>
    <row r="36" spans="1:8" x14ac:dyDescent="0.3">
      <c r="A36" s="11" t="s">
        <v>198</v>
      </c>
      <c r="B36" s="206" t="s">
        <v>199</v>
      </c>
      <c r="C36" s="8" t="s">
        <v>11</v>
      </c>
      <c r="D36" s="13">
        <v>10</v>
      </c>
      <c r="E36" s="13" t="s">
        <v>6</v>
      </c>
      <c r="F36" s="22">
        <f>D36</f>
        <v>10</v>
      </c>
      <c r="G36" s="7">
        <f t="shared" si="4"/>
        <v>1</v>
      </c>
      <c r="H36" s="7" t="s">
        <v>37</v>
      </c>
    </row>
    <row r="37" spans="1:8" ht="31.2" x14ac:dyDescent="0.3">
      <c r="A37" s="11" t="s">
        <v>122</v>
      </c>
      <c r="B37" s="206" t="s">
        <v>123</v>
      </c>
      <c r="C37" s="8" t="s">
        <v>11</v>
      </c>
      <c r="D37" s="13">
        <v>1</v>
      </c>
      <c r="E37" s="13" t="s">
        <v>6</v>
      </c>
      <c r="F37" s="22">
        <f>D37</f>
        <v>1</v>
      </c>
      <c r="G37" s="7">
        <f t="shared" si="4"/>
        <v>1</v>
      </c>
      <c r="H37" s="7" t="s">
        <v>37</v>
      </c>
    </row>
    <row r="38" spans="1:8" x14ac:dyDescent="0.3">
      <c r="A38" s="11" t="s">
        <v>417</v>
      </c>
      <c r="B38" s="187" t="s">
        <v>320</v>
      </c>
      <c r="C38" s="8" t="s">
        <v>11</v>
      </c>
      <c r="D38" s="175">
        <v>1</v>
      </c>
      <c r="E38" s="175" t="s">
        <v>6</v>
      </c>
      <c r="F38" s="190">
        <v>1</v>
      </c>
      <c r="G38" s="7">
        <f t="shared" si="4"/>
        <v>1</v>
      </c>
      <c r="H38" s="7" t="s">
        <v>37</v>
      </c>
    </row>
    <row r="39" spans="1:8" x14ac:dyDescent="0.3">
      <c r="A39" s="11" t="s">
        <v>108</v>
      </c>
      <c r="B39" s="206" t="s">
        <v>109</v>
      </c>
      <c r="C39" s="8" t="s">
        <v>11</v>
      </c>
      <c r="D39" s="13">
        <v>1</v>
      </c>
      <c r="E39" s="13" t="s">
        <v>6</v>
      </c>
      <c r="F39" s="22">
        <f>D39</f>
        <v>1</v>
      </c>
      <c r="G39" s="7">
        <f t="shared" si="4"/>
        <v>1</v>
      </c>
      <c r="H39" s="7" t="s">
        <v>37</v>
      </c>
    </row>
    <row r="40" spans="1:8" x14ac:dyDescent="0.3">
      <c r="A40" s="11" t="s">
        <v>409</v>
      </c>
      <c r="B40" s="187" t="s">
        <v>330</v>
      </c>
      <c r="C40" s="8" t="s">
        <v>11</v>
      </c>
      <c r="D40" s="175">
        <v>1</v>
      </c>
      <c r="E40" s="175" t="s">
        <v>6</v>
      </c>
      <c r="F40" s="190">
        <v>1</v>
      </c>
      <c r="G40" s="7">
        <f t="shared" si="4"/>
        <v>1</v>
      </c>
      <c r="H40" s="7" t="s">
        <v>37</v>
      </c>
    </row>
    <row r="41" spans="1:8" x14ac:dyDescent="0.3">
      <c r="A41" s="11" t="s">
        <v>190</v>
      </c>
      <c r="B41" s="206" t="s">
        <v>191</v>
      </c>
      <c r="C41" s="8" t="s">
        <v>11</v>
      </c>
      <c r="D41" s="13">
        <v>2</v>
      </c>
      <c r="E41" s="13" t="s">
        <v>6</v>
      </c>
      <c r="F41" s="22">
        <f t="shared" ref="F41:F47" si="5">D41</f>
        <v>2</v>
      </c>
      <c r="G41" s="7">
        <f t="shared" si="4"/>
        <v>1</v>
      </c>
      <c r="H41" s="7" t="s">
        <v>37</v>
      </c>
    </row>
    <row r="42" spans="1:8" x14ac:dyDescent="0.3">
      <c r="A42" s="11" t="s">
        <v>405</v>
      </c>
      <c r="B42" s="197" t="s">
        <v>308</v>
      </c>
      <c r="C42" s="8" t="s">
        <v>11</v>
      </c>
      <c r="D42" s="175">
        <v>1</v>
      </c>
      <c r="E42" s="13" t="s">
        <v>6</v>
      </c>
      <c r="F42" s="190">
        <f t="shared" si="5"/>
        <v>1</v>
      </c>
      <c r="G42" s="7">
        <f t="shared" si="4"/>
        <v>1</v>
      </c>
      <c r="H42" s="7" t="s">
        <v>37</v>
      </c>
    </row>
    <row r="43" spans="1:8" hidden="1" x14ac:dyDescent="0.3">
      <c r="A43" s="11" t="s">
        <v>136</v>
      </c>
      <c r="B43" s="206" t="s">
        <v>137</v>
      </c>
      <c r="C43" s="8" t="s">
        <v>11</v>
      </c>
      <c r="D43" s="13">
        <v>1</v>
      </c>
      <c r="E43" s="13" t="s">
        <v>6</v>
      </c>
      <c r="F43" s="22">
        <f t="shared" si="5"/>
        <v>1</v>
      </c>
      <c r="G43" s="7">
        <f t="shared" si="4"/>
        <v>2</v>
      </c>
      <c r="H43" s="7" t="s">
        <v>37</v>
      </c>
    </row>
    <row r="44" spans="1:8" hidden="1" x14ac:dyDescent="0.3">
      <c r="A44" s="11" t="s">
        <v>136</v>
      </c>
      <c r="B44" s="197" t="s">
        <v>310</v>
      </c>
      <c r="C44" s="8" t="s">
        <v>11</v>
      </c>
      <c r="D44" s="175">
        <v>1</v>
      </c>
      <c r="E44" s="13" t="s">
        <v>6</v>
      </c>
      <c r="F44" s="190">
        <f t="shared" si="5"/>
        <v>1</v>
      </c>
      <c r="G44" s="7">
        <f t="shared" si="4"/>
        <v>2</v>
      </c>
      <c r="H44" s="7" t="s">
        <v>37</v>
      </c>
    </row>
    <row r="45" spans="1:8" x14ac:dyDescent="0.3">
      <c r="A45" s="11" t="s">
        <v>156</v>
      </c>
      <c r="B45" s="206" t="s">
        <v>157</v>
      </c>
      <c r="C45" s="8" t="s">
        <v>11</v>
      </c>
      <c r="D45" s="13">
        <v>1</v>
      </c>
      <c r="E45" s="13" t="s">
        <v>6</v>
      </c>
      <c r="F45" s="22">
        <f t="shared" si="5"/>
        <v>1</v>
      </c>
      <c r="G45" s="7">
        <f t="shared" si="4"/>
        <v>1</v>
      </c>
      <c r="H45" s="7" t="s">
        <v>37</v>
      </c>
    </row>
    <row r="46" spans="1:8" x14ac:dyDescent="0.3">
      <c r="A46" s="11" t="s">
        <v>144</v>
      </c>
      <c r="B46" s="206" t="s">
        <v>145</v>
      </c>
      <c r="C46" s="8" t="s">
        <v>11</v>
      </c>
      <c r="D46" s="13">
        <v>1</v>
      </c>
      <c r="E46" s="13" t="s">
        <v>6</v>
      </c>
      <c r="F46" s="22">
        <f t="shared" si="5"/>
        <v>1</v>
      </c>
      <c r="G46" s="7">
        <f t="shared" si="4"/>
        <v>1</v>
      </c>
      <c r="H46" s="7" t="s">
        <v>37</v>
      </c>
    </row>
    <row r="47" spans="1:8" hidden="1" x14ac:dyDescent="0.3">
      <c r="A47" s="11" t="s">
        <v>118</v>
      </c>
      <c r="B47" s="206" t="s">
        <v>119</v>
      </c>
      <c r="C47" s="8" t="s">
        <v>11</v>
      </c>
      <c r="D47" s="13">
        <v>1</v>
      </c>
      <c r="E47" s="13" t="s">
        <v>6</v>
      </c>
      <c r="F47" s="22">
        <f t="shared" si="5"/>
        <v>1</v>
      </c>
      <c r="G47" s="7">
        <f t="shared" si="4"/>
        <v>2</v>
      </c>
      <c r="H47" s="7" t="s">
        <v>37</v>
      </c>
    </row>
    <row r="48" spans="1:8" hidden="1" x14ac:dyDescent="0.3">
      <c r="A48" s="207" t="s">
        <v>118</v>
      </c>
      <c r="B48" s="197" t="s">
        <v>300</v>
      </c>
      <c r="C48" s="8" t="s">
        <v>11</v>
      </c>
      <c r="D48" s="175">
        <v>1</v>
      </c>
      <c r="E48" s="175" t="s">
        <v>247</v>
      </c>
      <c r="F48" s="190">
        <v>1</v>
      </c>
      <c r="G48" s="7">
        <f t="shared" si="4"/>
        <v>2</v>
      </c>
      <c r="H48" s="7" t="s">
        <v>37</v>
      </c>
    </row>
    <row r="49" spans="1:8" x14ac:dyDescent="0.3">
      <c r="A49" s="207" t="s">
        <v>350</v>
      </c>
      <c r="B49" s="178" t="s">
        <v>351</v>
      </c>
      <c r="C49" s="8" t="s">
        <v>11</v>
      </c>
      <c r="D49" s="175">
        <v>1</v>
      </c>
      <c r="E49" s="175" t="s">
        <v>6</v>
      </c>
      <c r="F49" s="190">
        <v>1</v>
      </c>
      <c r="G49" s="7">
        <f t="shared" si="4"/>
        <v>1</v>
      </c>
      <c r="H49" s="7" t="s">
        <v>37</v>
      </c>
    </row>
    <row r="50" spans="1:8" ht="31.2" x14ac:dyDescent="0.3">
      <c r="A50" s="11" t="s">
        <v>387</v>
      </c>
      <c r="B50" s="206" t="s">
        <v>159</v>
      </c>
      <c r="C50" s="8" t="s">
        <v>11</v>
      </c>
      <c r="D50" s="13">
        <v>1</v>
      </c>
      <c r="E50" s="13" t="s">
        <v>6</v>
      </c>
      <c r="F50" s="22">
        <f>D50</f>
        <v>1</v>
      </c>
      <c r="G50" s="7">
        <f t="shared" si="4"/>
        <v>1</v>
      </c>
      <c r="H50" s="7" t="s">
        <v>37</v>
      </c>
    </row>
    <row r="51" spans="1:8" ht="31.2" x14ac:dyDescent="0.3">
      <c r="A51" s="11" t="s">
        <v>385</v>
      </c>
      <c r="B51" s="206" t="s">
        <v>141</v>
      </c>
      <c r="C51" s="8" t="s">
        <v>11</v>
      </c>
      <c r="D51" s="13">
        <v>1</v>
      </c>
      <c r="E51" s="13" t="s">
        <v>6</v>
      </c>
      <c r="F51" s="22">
        <f>D51</f>
        <v>1</v>
      </c>
      <c r="G51" s="7">
        <f t="shared" si="4"/>
        <v>1</v>
      </c>
      <c r="H51" s="7" t="s">
        <v>37</v>
      </c>
    </row>
    <row r="52" spans="1:8" x14ac:dyDescent="0.3">
      <c r="A52" s="11" t="s">
        <v>188</v>
      </c>
      <c r="B52" s="206" t="s">
        <v>189</v>
      </c>
      <c r="C52" s="8" t="s">
        <v>11</v>
      </c>
      <c r="D52" s="13">
        <v>1</v>
      </c>
      <c r="E52" s="13" t="s">
        <v>6</v>
      </c>
      <c r="F52" s="22">
        <f>D52</f>
        <v>1</v>
      </c>
      <c r="G52" s="7">
        <f t="shared" si="4"/>
        <v>1</v>
      </c>
      <c r="H52" s="7" t="s">
        <v>37</v>
      </c>
    </row>
    <row r="53" spans="1:8" x14ac:dyDescent="0.3">
      <c r="A53" s="11" t="s">
        <v>327</v>
      </c>
      <c r="B53" s="187" t="s">
        <v>328</v>
      </c>
      <c r="C53" s="8" t="s">
        <v>11</v>
      </c>
      <c r="D53" s="175">
        <v>1</v>
      </c>
      <c r="E53" s="175" t="s">
        <v>6</v>
      </c>
      <c r="F53" s="190">
        <v>1</v>
      </c>
      <c r="G53" s="7">
        <f t="shared" si="4"/>
        <v>1</v>
      </c>
      <c r="H53" s="7" t="s">
        <v>37</v>
      </c>
    </row>
    <row r="54" spans="1:8" ht="46.8" x14ac:dyDescent="0.3">
      <c r="A54" s="11" t="s">
        <v>418</v>
      </c>
      <c r="B54" s="206" t="s">
        <v>143</v>
      </c>
      <c r="C54" s="8" t="s">
        <v>11</v>
      </c>
      <c r="D54" s="13">
        <v>1</v>
      </c>
      <c r="E54" s="13" t="s">
        <v>6</v>
      </c>
      <c r="F54" s="22">
        <f>D54</f>
        <v>1</v>
      </c>
      <c r="G54" s="7">
        <f t="shared" si="4"/>
        <v>1</v>
      </c>
      <c r="H54" s="7" t="s">
        <v>37</v>
      </c>
    </row>
    <row r="55" spans="1:8" x14ac:dyDescent="0.3">
      <c r="A55" s="11" t="s">
        <v>420</v>
      </c>
      <c r="B55" s="206" t="s">
        <v>151</v>
      </c>
      <c r="C55" s="8" t="s">
        <v>11</v>
      </c>
      <c r="D55" s="13">
        <v>1</v>
      </c>
      <c r="E55" s="13" t="s">
        <v>6</v>
      </c>
      <c r="F55" s="22">
        <f>D55</f>
        <v>1</v>
      </c>
      <c r="G55" s="7">
        <f t="shared" si="4"/>
        <v>1</v>
      </c>
      <c r="H55" s="7" t="s">
        <v>37</v>
      </c>
    </row>
    <row r="56" spans="1:8" x14ac:dyDescent="0.3">
      <c r="A56" s="11" t="s">
        <v>407</v>
      </c>
      <c r="B56" s="187" t="s">
        <v>322</v>
      </c>
      <c r="C56" s="8" t="s">
        <v>11</v>
      </c>
      <c r="D56" s="175">
        <v>1</v>
      </c>
      <c r="E56" s="175" t="s">
        <v>6</v>
      </c>
      <c r="F56" s="190">
        <v>1</v>
      </c>
      <c r="G56" s="7">
        <f t="shared" si="4"/>
        <v>1</v>
      </c>
      <c r="H56" s="7" t="s">
        <v>37</v>
      </c>
    </row>
    <row r="57" spans="1:8" ht="46.8" x14ac:dyDescent="0.3">
      <c r="A57" s="11" t="s">
        <v>419</v>
      </c>
      <c r="B57" s="187" t="s">
        <v>314</v>
      </c>
      <c r="C57" s="8" t="s">
        <v>11</v>
      </c>
      <c r="D57" s="175">
        <v>1</v>
      </c>
      <c r="E57" s="175" t="s">
        <v>6</v>
      </c>
      <c r="F57" s="190">
        <v>1</v>
      </c>
      <c r="G57" s="7">
        <f t="shared" si="4"/>
        <v>1</v>
      </c>
      <c r="H57" s="7" t="s">
        <v>37</v>
      </c>
    </row>
    <row r="58" spans="1:8" ht="46.8" x14ac:dyDescent="0.3">
      <c r="A58" s="11" t="s">
        <v>170</v>
      </c>
      <c r="B58" s="206" t="s">
        <v>171</v>
      </c>
      <c r="C58" s="8" t="s">
        <v>11</v>
      </c>
      <c r="D58" s="13">
        <v>1</v>
      </c>
      <c r="E58" s="13" t="s">
        <v>6</v>
      </c>
      <c r="F58" s="22">
        <f t="shared" ref="F58:F63" si="6">D58</f>
        <v>1</v>
      </c>
      <c r="G58" s="7">
        <f t="shared" si="4"/>
        <v>1</v>
      </c>
      <c r="H58" s="7" t="s">
        <v>37</v>
      </c>
    </row>
    <row r="59" spans="1:8" ht="31.2" x14ac:dyDescent="0.3">
      <c r="A59" s="179" t="s">
        <v>204</v>
      </c>
      <c r="B59" s="206" t="s">
        <v>205</v>
      </c>
      <c r="C59" s="8" t="s">
        <v>11</v>
      </c>
      <c r="D59" s="13">
        <v>1</v>
      </c>
      <c r="E59" s="13" t="s">
        <v>6</v>
      </c>
      <c r="F59" s="22">
        <f t="shared" si="6"/>
        <v>1</v>
      </c>
      <c r="G59" s="7">
        <f t="shared" si="4"/>
        <v>1</v>
      </c>
      <c r="H59" s="7" t="s">
        <v>37</v>
      </c>
    </row>
    <row r="60" spans="1:8" x14ac:dyDescent="0.3">
      <c r="A60" s="11" t="s">
        <v>396</v>
      </c>
      <c r="B60" s="206" t="s">
        <v>201</v>
      </c>
      <c r="C60" s="8" t="s">
        <v>11</v>
      </c>
      <c r="D60" s="13">
        <v>2</v>
      </c>
      <c r="E60" s="13" t="s">
        <v>6</v>
      </c>
      <c r="F60" s="22">
        <f t="shared" si="6"/>
        <v>2</v>
      </c>
      <c r="G60" s="7">
        <f t="shared" si="4"/>
        <v>1</v>
      </c>
      <c r="H60" s="7" t="s">
        <v>37</v>
      </c>
    </row>
    <row r="61" spans="1:8" hidden="1" x14ac:dyDescent="0.3">
      <c r="A61" s="191" t="s">
        <v>386</v>
      </c>
      <c r="B61" s="211" t="s">
        <v>155</v>
      </c>
      <c r="C61" s="8" t="s">
        <v>11</v>
      </c>
      <c r="D61" s="201">
        <v>1</v>
      </c>
      <c r="E61" s="201" t="s">
        <v>6</v>
      </c>
      <c r="F61" s="22">
        <f t="shared" si="6"/>
        <v>1</v>
      </c>
      <c r="G61" s="7">
        <f t="shared" si="4"/>
        <v>2</v>
      </c>
      <c r="H61" s="7" t="s">
        <v>37</v>
      </c>
    </row>
    <row r="62" spans="1:8" hidden="1" x14ac:dyDescent="0.3">
      <c r="A62" s="191" t="s">
        <v>386</v>
      </c>
      <c r="B62" s="211" t="s">
        <v>149</v>
      </c>
      <c r="C62" s="8" t="s">
        <v>11</v>
      </c>
      <c r="D62" s="200">
        <v>1</v>
      </c>
      <c r="E62" s="200" t="s">
        <v>6</v>
      </c>
      <c r="F62" s="22">
        <f t="shared" si="6"/>
        <v>1</v>
      </c>
      <c r="G62" s="7">
        <f t="shared" si="4"/>
        <v>2</v>
      </c>
      <c r="H62" s="7" t="s">
        <v>37</v>
      </c>
    </row>
    <row r="63" spans="1:8" hidden="1" x14ac:dyDescent="0.3">
      <c r="A63" s="191" t="s">
        <v>166</v>
      </c>
      <c r="B63" s="209" t="s">
        <v>167</v>
      </c>
      <c r="C63" s="8" t="s">
        <v>11</v>
      </c>
      <c r="D63" s="200">
        <v>1</v>
      </c>
      <c r="E63" s="200" t="s">
        <v>6</v>
      </c>
      <c r="F63" s="22">
        <f t="shared" si="6"/>
        <v>1</v>
      </c>
      <c r="G63" s="7">
        <f t="shared" si="4"/>
        <v>1</v>
      </c>
    </row>
    <row r="64" spans="1:8" ht="31.2" x14ac:dyDescent="0.3">
      <c r="A64" s="11" t="s">
        <v>404</v>
      </c>
      <c r="B64" s="197" t="s">
        <v>304</v>
      </c>
      <c r="C64" s="8" t="s">
        <v>11</v>
      </c>
      <c r="D64" s="175">
        <v>1</v>
      </c>
      <c r="E64" s="175" t="s">
        <v>6</v>
      </c>
      <c r="F64" s="190">
        <v>1</v>
      </c>
      <c r="G64" s="7">
        <f t="shared" si="4"/>
        <v>1</v>
      </c>
      <c r="H64" s="7" t="s">
        <v>37</v>
      </c>
    </row>
    <row r="65" spans="1:8" ht="31.2" x14ac:dyDescent="0.3">
      <c r="A65" s="191" t="s">
        <v>412</v>
      </c>
      <c r="B65" s="210" t="s">
        <v>338</v>
      </c>
      <c r="C65" s="8" t="s">
        <v>11</v>
      </c>
      <c r="D65" s="193">
        <v>1</v>
      </c>
      <c r="E65" s="193" t="s">
        <v>6</v>
      </c>
      <c r="F65" s="190">
        <v>1</v>
      </c>
      <c r="G65" s="7">
        <f t="shared" si="4"/>
        <v>1</v>
      </c>
      <c r="H65" s="7" t="s">
        <v>37</v>
      </c>
    </row>
    <row r="66" spans="1:8" x14ac:dyDescent="0.3">
      <c r="A66" s="11" t="s">
        <v>394</v>
      </c>
      <c r="B66" s="206" t="s">
        <v>193</v>
      </c>
      <c r="C66" s="8" t="s">
        <v>11</v>
      </c>
      <c r="D66" s="13">
        <v>3</v>
      </c>
      <c r="E66" s="13" t="s">
        <v>6</v>
      </c>
      <c r="F66" s="13">
        <f>D66</f>
        <v>3</v>
      </c>
      <c r="G66" s="7">
        <f t="shared" ref="G66:G92" si="7">COUNTIF($A$2:$A$999,A66)</f>
        <v>1</v>
      </c>
      <c r="H66" s="7" t="s">
        <v>37</v>
      </c>
    </row>
    <row r="67" spans="1:8" ht="46.8" x14ac:dyDescent="0.3">
      <c r="A67" s="11" t="s">
        <v>408</v>
      </c>
      <c r="B67" s="178" t="s">
        <v>326</v>
      </c>
      <c r="C67" s="8" t="s">
        <v>11</v>
      </c>
      <c r="D67" s="175">
        <v>1</v>
      </c>
      <c r="E67" s="175" t="s">
        <v>6</v>
      </c>
      <c r="F67" s="175">
        <v>1</v>
      </c>
      <c r="G67" s="7">
        <f t="shared" si="7"/>
        <v>1</v>
      </c>
      <c r="H67" s="7" t="s">
        <v>37</v>
      </c>
    </row>
    <row r="68" spans="1:8" x14ac:dyDescent="0.3">
      <c r="A68" s="179" t="s">
        <v>120</v>
      </c>
      <c r="B68" s="206" t="s">
        <v>121</v>
      </c>
      <c r="C68" s="8" t="s">
        <v>11</v>
      </c>
      <c r="D68" s="212">
        <v>1</v>
      </c>
      <c r="E68" s="212" t="s">
        <v>6</v>
      </c>
      <c r="F68" s="13">
        <f>D68</f>
        <v>1</v>
      </c>
      <c r="G68" s="7">
        <f t="shared" si="7"/>
        <v>1</v>
      </c>
      <c r="H68" s="7" t="s">
        <v>37</v>
      </c>
    </row>
    <row r="69" spans="1:8" hidden="1" x14ac:dyDescent="0.3">
      <c r="A69" s="191" t="s">
        <v>389</v>
      </c>
      <c r="B69" s="206" t="s">
        <v>177</v>
      </c>
      <c r="C69" s="8" t="s">
        <v>7</v>
      </c>
      <c r="D69" s="212">
        <v>5</v>
      </c>
      <c r="E69" s="212" t="s">
        <v>6</v>
      </c>
      <c r="F69" s="13">
        <f>D69</f>
        <v>5</v>
      </c>
      <c r="G69" s="7">
        <f t="shared" si="7"/>
        <v>1</v>
      </c>
      <c r="H69" s="7" t="s">
        <v>37</v>
      </c>
    </row>
    <row r="70" spans="1:8" hidden="1" x14ac:dyDescent="0.3">
      <c r="A70" s="196" t="s">
        <v>391</v>
      </c>
      <c r="B70" s="206" t="s">
        <v>181</v>
      </c>
      <c r="C70" s="8" t="s">
        <v>7</v>
      </c>
      <c r="D70" s="213">
        <v>15</v>
      </c>
      <c r="E70" s="213" t="s">
        <v>6</v>
      </c>
      <c r="F70" s="32">
        <f>D70</f>
        <v>15</v>
      </c>
      <c r="G70" s="7">
        <f t="shared" si="7"/>
        <v>1</v>
      </c>
      <c r="H70" s="7" t="s">
        <v>37</v>
      </c>
    </row>
    <row r="71" spans="1:8" ht="31.2" hidden="1" x14ac:dyDescent="0.3">
      <c r="A71" s="11" t="s">
        <v>344</v>
      </c>
      <c r="B71" s="180" t="s">
        <v>345</v>
      </c>
      <c r="C71" s="8" t="s">
        <v>7</v>
      </c>
      <c r="D71" s="175">
        <v>1</v>
      </c>
      <c r="E71" s="175" t="s">
        <v>6</v>
      </c>
      <c r="F71" s="175">
        <v>1</v>
      </c>
      <c r="G71" s="7">
        <f t="shared" si="7"/>
        <v>1</v>
      </c>
      <c r="H71" s="7" t="s">
        <v>37</v>
      </c>
    </row>
    <row r="72" spans="1:8" x14ac:dyDescent="0.3">
      <c r="A72" s="173" t="s">
        <v>401</v>
      </c>
      <c r="B72" s="206" t="s">
        <v>225</v>
      </c>
      <c r="C72" s="8" t="s">
        <v>11</v>
      </c>
      <c r="D72" s="212">
        <v>2</v>
      </c>
      <c r="E72" s="13" t="s">
        <v>6</v>
      </c>
      <c r="F72" s="13">
        <f t="shared" ref="F72:F78" si="8">D72</f>
        <v>2</v>
      </c>
      <c r="G72" s="7">
        <f t="shared" si="7"/>
        <v>1</v>
      </c>
      <c r="H72" s="7" t="s">
        <v>37</v>
      </c>
    </row>
    <row r="73" spans="1:8" ht="62.4" x14ac:dyDescent="0.3">
      <c r="A73" s="11" t="s">
        <v>130</v>
      </c>
      <c r="B73" s="206" t="s">
        <v>131</v>
      </c>
      <c r="C73" s="8" t="s">
        <v>11</v>
      </c>
      <c r="D73" s="13">
        <v>1</v>
      </c>
      <c r="E73" s="13" t="s">
        <v>6</v>
      </c>
      <c r="F73" s="13">
        <f t="shared" si="8"/>
        <v>1</v>
      </c>
      <c r="G73" s="7">
        <f t="shared" si="7"/>
        <v>1</v>
      </c>
      <c r="H73" s="7" t="s">
        <v>37</v>
      </c>
    </row>
    <row r="74" spans="1:8" hidden="1" x14ac:dyDescent="0.3">
      <c r="A74" s="11" t="s">
        <v>398</v>
      </c>
      <c r="B74" s="208" t="s">
        <v>209</v>
      </c>
      <c r="C74" s="8" t="s">
        <v>11</v>
      </c>
      <c r="D74" s="13">
        <v>3</v>
      </c>
      <c r="E74" s="13" t="s">
        <v>6</v>
      </c>
      <c r="F74" s="13">
        <f t="shared" si="8"/>
        <v>3</v>
      </c>
      <c r="G74" s="7">
        <f t="shared" si="7"/>
        <v>2</v>
      </c>
      <c r="H74" s="7" t="s">
        <v>37</v>
      </c>
    </row>
    <row r="75" spans="1:8" hidden="1" x14ac:dyDescent="0.3">
      <c r="A75" s="11" t="s">
        <v>398</v>
      </c>
      <c r="B75" s="208" t="s">
        <v>207</v>
      </c>
      <c r="C75" s="8" t="s">
        <v>11</v>
      </c>
      <c r="D75" s="13">
        <v>3</v>
      </c>
      <c r="E75" s="13" t="s">
        <v>6</v>
      </c>
      <c r="F75" s="13">
        <f t="shared" si="8"/>
        <v>3</v>
      </c>
      <c r="G75" s="7">
        <f t="shared" si="7"/>
        <v>2</v>
      </c>
      <c r="H75" s="7" t="s">
        <v>37</v>
      </c>
    </row>
    <row r="76" spans="1:8" x14ac:dyDescent="0.3">
      <c r="A76" s="11" t="s">
        <v>172</v>
      </c>
      <c r="B76" s="208" t="s">
        <v>173</v>
      </c>
      <c r="C76" s="8" t="s">
        <v>11</v>
      </c>
      <c r="D76" s="13">
        <v>1</v>
      </c>
      <c r="E76" s="13" t="s">
        <v>6</v>
      </c>
      <c r="F76" s="13">
        <f t="shared" si="8"/>
        <v>1</v>
      </c>
      <c r="G76" s="7">
        <f t="shared" si="7"/>
        <v>1</v>
      </c>
      <c r="H76" s="7" t="s">
        <v>37</v>
      </c>
    </row>
    <row r="77" spans="1:8" hidden="1" x14ac:dyDescent="0.3">
      <c r="A77" s="11" t="s">
        <v>390</v>
      </c>
      <c r="B77" s="208" t="s">
        <v>179</v>
      </c>
      <c r="C77" s="8" t="s">
        <v>7</v>
      </c>
      <c r="D77" s="13">
        <v>4</v>
      </c>
      <c r="E77" s="13" t="s">
        <v>6</v>
      </c>
      <c r="F77" s="13">
        <f t="shared" si="8"/>
        <v>4</v>
      </c>
      <c r="G77" s="7">
        <f t="shared" si="7"/>
        <v>1</v>
      </c>
      <c r="H77" s="7" t="s">
        <v>37</v>
      </c>
    </row>
    <row r="78" spans="1:8" x14ac:dyDescent="0.3">
      <c r="A78" s="11" t="s">
        <v>402</v>
      </c>
      <c r="B78" s="208" t="s">
        <v>227</v>
      </c>
      <c r="C78" s="8" t="s">
        <v>11</v>
      </c>
      <c r="D78" s="13">
        <v>2</v>
      </c>
      <c r="E78" s="13" t="s">
        <v>6</v>
      </c>
      <c r="F78" s="13">
        <f t="shared" si="8"/>
        <v>2</v>
      </c>
      <c r="G78" s="7">
        <f t="shared" si="7"/>
        <v>1</v>
      </c>
      <c r="H78" s="7" t="s">
        <v>37</v>
      </c>
    </row>
    <row r="79" spans="1:8" x14ac:dyDescent="0.3">
      <c r="A79" s="11" t="s">
        <v>414</v>
      </c>
      <c r="B79" s="202" t="s">
        <v>302</v>
      </c>
      <c r="C79" s="8" t="s">
        <v>11</v>
      </c>
      <c r="D79" s="175">
        <v>1</v>
      </c>
      <c r="E79" s="175" t="s">
        <v>6</v>
      </c>
      <c r="F79" s="175">
        <v>1</v>
      </c>
      <c r="G79" s="7">
        <f t="shared" si="7"/>
        <v>1</v>
      </c>
      <c r="H79" s="7" t="s">
        <v>37</v>
      </c>
    </row>
    <row r="80" spans="1:8" x14ac:dyDescent="0.3">
      <c r="A80" s="11" t="s">
        <v>415</v>
      </c>
      <c r="B80" s="208" t="s">
        <v>139</v>
      </c>
      <c r="C80" s="8" t="s">
        <v>11</v>
      </c>
      <c r="D80" s="13">
        <v>1</v>
      </c>
      <c r="E80" s="13" t="s">
        <v>6</v>
      </c>
      <c r="F80" s="13">
        <f>D80</f>
        <v>1</v>
      </c>
      <c r="G80" s="7">
        <f t="shared" si="7"/>
        <v>1</v>
      </c>
      <c r="H80" s="7" t="s">
        <v>37</v>
      </c>
    </row>
    <row r="81" spans="1:8" ht="46.8" x14ac:dyDescent="0.3">
      <c r="A81" s="11" t="s">
        <v>411</v>
      </c>
      <c r="B81" s="187" t="s">
        <v>336</v>
      </c>
      <c r="C81" s="8" t="s">
        <v>11</v>
      </c>
      <c r="D81" s="175">
        <v>1</v>
      </c>
      <c r="E81" s="175" t="s">
        <v>6</v>
      </c>
      <c r="F81" s="175">
        <v>1</v>
      </c>
      <c r="G81" s="7">
        <f t="shared" si="7"/>
        <v>1</v>
      </c>
      <c r="H81" s="7" t="s">
        <v>37</v>
      </c>
    </row>
    <row r="82" spans="1:8" ht="62.4" x14ac:dyDescent="0.3">
      <c r="A82" s="11" t="s">
        <v>421</v>
      </c>
      <c r="B82" s="208" t="s">
        <v>135</v>
      </c>
      <c r="C82" s="8" t="s">
        <v>11</v>
      </c>
      <c r="D82" s="13">
        <v>1</v>
      </c>
      <c r="E82" s="13" t="s">
        <v>6</v>
      </c>
      <c r="F82" s="13">
        <f>D82</f>
        <v>1</v>
      </c>
      <c r="G82" s="7">
        <f t="shared" si="7"/>
        <v>1</v>
      </c>
      <c r="H82" s="7" t="s">
        <v>37</v>
      </c>
    </row>
    <row r="83" spans="1:8" ht="31.2" x14ac:dyDescent="0.3">
      <c r="A83" s="11" t="s">
        <v>333</v>
      </c>
      <c r="B83" s="174" t="s">
        <v>334</v>
      </c>
      <c r="C83" s="8" t="s">
        <v>11</v>
      </c>
      <c r="D83" s="175">
        <v>1</v>
      </c>
      <c r="E83" s="175" t="s">
        <v>6</v>
      </c>
      <c r="F83" s="175">
        <v>1</v>
      </c>
      <c r="G83" s="7">
        <f t="shared" si="7"/>
        <v>1</v>
      </c>
      <c r="H83" s="7" t="s">
        <v>37</v>
      </c>
    </row>
    <row r="84" spans="1:8" x14ac:dyDescent="0.3">
      <c r="A84" s="11" t="s">
        <v>388</v>
      </c>
      <c r="B84" s="208" t="s">
        <v>175</v>
      </c>
      <c r="C84" s="8" t="s">
        <v>11</v>
      </c>
      <c r="D84" s="13">
        <v>1</v>
      </c>
      <c r="E84" s="13" t="s">
        <v>6</v>
      </c>
      <c r="F84" s="13">
        <f>D84</f>
        <v>1</v>
      </c>
      <c r="G84" s="7">
        <f t="shared" si="7"/>
        <v>1</v>
      </c>
      <c r="H84" s="7" t="s">
        <v>37</v>
      </c>
    </row>
    <row r="85" spans="1:8" hidden="1" x14ac:dyDescent="0.3">
      <c r="A85" s="11" t="s">
        <v>66</v>
      </c>
      <c r="B85" s="202" t="s">
        <v>298</v>
      </c>
      <c r="C85" s="8" t="s">
        <v>7</v>
      </c>
      <c r="D85" s="13">
        <v>1</v>
      </c>
      <c r="E85" s="13" t="s">
        <v>297</v>
      </c>
      <c r="F85" s="13">
        <v>1</v>
      </c>
      <c r="G85" s="7">
        <f t="shared" si="7"/>
        <v>1</v>
      </c>
      <c r="H85" s="7" t="s">
        <v>37</v>
      </c>
    </row>
    <row r="86" spans="1:8" ht="31.2" hidden="1" x14ac:dyDescent="0.3">
      <c r="A86" s="11" t="s">
        <v>341</v>
      </c>
      <c r="B86" s="174" t="s">
        <v>342</v>
      </c>
      <c r="C86" s="8" t="s">
        <v>7</v>
      </c>
      <c r="D86" s="175">
        <v>1</v>
      </c>
      <c r="E86" s="175" t="s">
        <v>6</v>
      </c>
      <c r="F86" s="175">
        <v>1</v>
      </c>
      <c r="G86" s="7">
        <f t="shared" si="7"/>
        <v>1</v>
      </c>
      <c r="H86" s="7" t="s">
        <v>37</v>
      </c>
    </row>
    <row r="87" spans="1:8" ht="31.2" hidden="1" x14ac:dyDescent="0.3">
      <c r="A87" s="11" t="s">
        <v>403</v>
      </c>
      <c r="B87" s="188" t="s">
        <v>230</v>
      </c>
      <c r="C87" s="8" t="s">
        <v>7</v>
      </c>
      <c r="D87" s="175">
        <v>16</v>
      </c>
      <c r="E87" s="175" t="s">
        <v>6</v>
      </c>
      <c r="F87" s="13">
        <f>D87</f>
        <v>16</v>
      </c>
      <c r="G87" s="7">
        <f t="shared" si="7"/>
        <v>1</v>
      </c>
      <c r="H87" s="7" t="s">
        <v>37</v>
      </c>
    </row>
    <row r="88" spans="1:8" hidden="1" x14ac:dyDescent="0.3">
      <c r="A88" s="11" t="s">
        <v>164</v>
      </c>
      <c r="B88" s="206" t="s">
        <v>165</v>
      </c>
      <c r="C88" s="8" t="s">
        <v>11</v>
      </c>
      <c r="D88" s="13">
        <v>3</v>
      </c>
      <c r="E88" s="13" t="s">
        <v>6</v>
      </c>
      <c r="F88" s="13">
        <f>D88</f>
        <v>3</v>
      </c>
      <c r="G88" s="7">
        <f t="shared" si="7"/>
        <v>2</v>
      </c>
      <c r="H88" s="7" t="s">
        <v>37</v>
      </c>
    </row>
    <row r="89" spans="1:8" hidden="1" x14ac:dyDescent="0.3">
      <c r="A89" s="11" t="s">
        <v>164</v>
      </c>
      <c r="B89" s="188" t="s">
        <v>306</v>
      </c>
      <c r="C89" s="8" t="s">
        <v>11</v>
      </c>
      <c r="D89" s="175">
        <v>1</v>
      </c>
      <c r="E89" s="175" t="s">
        <v>6</v>
      </c>
      <c r="F89" s="175">
        <v>1</v>
      </c>
      <c r="G89" s="7">
        <f t="shared" si="7"/>
        <v>2</v>
      </c>
      <c r="H89" s="7" t="s">
        <v>37</v>
      </c>
    </row>
    <row r="90" spans="1:8" x14ac:dyDescent="0.3">
      <c r="A90" s="11" t="s">
        <v>395</v>
      </c>
      <c r="B90" s="208" t="s">
        <v>197</v>
      </c>
      <c r="C90" s="8" t="s">
        <v>11</v>
      </c>
      <c r="D90" s="13">
        <v>2</v>
      </c>
      <c r="E90" s="13" t="s">
        <v>6</v>
      </c>
      <c r="F90" s="13">
        <f>D90</f>
        <v>2</v>
      </c>
      <c r="G90" s="7">
        <f t="shared" si="7"/>
        <v>1</v>
      </c>
      <c r="H90" s="7" t="s">
        <v>37</v>
      </c>
    </row>
    <row r="91" spans="1:8" x14ac:dyDescent="0.3">
      <c r="A91" s="11" t="s">
        <v>220</v>
      </c>
      <c r="B91" s="206" t="s">
        <v>221</v>
      </c>
      <c r="C91" s="8" t="s">
        <v>11</v>
      </c>
      <c r="D91" s="13">
        <v>1</v>
      </c>
      <c r="E91" s="13" t="s">
        <v>6</v>
      </c>
      <c r="F91" s="13">
        <f>D91</f>
        <v>1</v>
      </c>
      <c r="G91" s="7">
        <f t="shared" si="7"/>
        <v>1</v>
      </c>
      <c r="H91" s="7" t="s">
        <v>37</v>
      </c>
    </row>
    <row r="92" spans="1:8" x14ac:dyDescent="0.3">
      <c r="A92" s="179" t="s">
        <v>216</v>
      </c>
      <c r="B92" s="206" t="s">
        <v>217</v>
      </c>
      <c r="C92" s="8" t="s">
        <v>11</v>
      </c>
      <c r="D92" s="13">
        <v>2</v>
      </c>
      <c r="E92" s="13" t="s">
        <v>6</v>
      </c>
      <c r="F92" s="181">
        <f>D92</f>
        <v>2</v>
      </c>
      <c r="G92" s="7">
        <f t="shared" si="7"/>
        <v>1</v>
      </c>
      <c r="H92" s="7" t="s">
        <v>37</v>
      </c>
    </row>
    <row r="93" spans="1:8" x14ac:dyDescent="0.3">
      <c r="C93" s="181"/>
    </row>
    <row r="94" spans="1:8" x14ac:dyDescent="0.3">
      <c r="C94" s="181"/>
    </row>
    <row r="95" spans="1:8" x14ac:dyDescent="0.3">
      <c r="C95" s="181"/>
    </row>
    <row r="96" spans="1:8"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92" xr:uid="{B23CC546-2D1F-4D77-8557-6B74FEFF857B}">
    <filterColumn colId="2">
      <filters>
        <filter val="Оборудование"/>
      </filters>
    </filterColumn>
    <filterColumn colId="6">
      <filters>
        <filter val="1"/>
      </filters>
    </filterColumn>
    <filterColumn colId="7">
      <customFilters>
        <customFilter operator="notEqual" val=" "/>
      </customFilters>
    </filterColumn>
    <sortState xmlns:xlrd2="http://schemas.microsoft.com/office/spreadsheetml/2017/richdata2" ref="A2:H92">
      <sortCondition ref="A1:A92"/>
    </sortState>
  </autoFilter>
  <conditionalFormatting sqref="C2:C999">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F2:F65">
    <cfRule type="cellIs" dxfId="42" priority="8" operator="notEqual">
      <formula>OFFSET(F2,0,-2)</formula>
    </cfRule>
  </conditionalFormatting>
  <conditionalFormatting sqref="G2:G92">
    <cfRule type="colorScale" priority="336">
      <colorScale>
        <cfvo type="min"/>
        <cfvo type="percentile" val="50"/>
        <cfvo type="max"/>
        <color rgb="FFF8696B"/>
        <color rgb="FFFFEB84"/>
        <color rgb="FF63BE7B"/>
      </colorScale>
    </cfRule>
  </conditionalFormatting>
  <conditionalFormatting sqref="H2:H92">
    <cfRule type="cellIs" dxfId="41" priority="49" operator="equal">
      <formula>"Вариативная часть"</formula>
    </cfRule>
    <cfRule type="cellIs" dxfId="40" priority="50" operator="equal">
      <formula>"Базовая часть"</formula>
    </cfRule>
  </conditionalFormatting>
  <dataValidations count="3">
    <dataValidation type="list" allowBlank="1" showInputMessage="1" showErrorMessage="1" sqref="H2:H92"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65" xr:uid="{3AAACB8C-5090-46ED-AEA3-A4AACD8EB078}"/>
    <dataValidation allowBlank="1" showErrorMessage="1" sqref="A2:B92" xr:uid="{986F1C6D-B563-40C4-B8D7-0DAAF62149A5}"/>
  </dataValidations>
  <hyperlinks>
    <hyperlink ref="A66" r:id="rId1" display="https://www.rup-su.ru/catalog/farforovaya_i_mramornaya_posuda/82926/" xr:uid="{70326A93-D6F1-4D3F-A2BE-F4AE23430B34}"/>
    <hyperlink ref="A36" r:id="rId2" display="https://www.rup-su.ru/catalog/izdeliya_iz_stekla/izdeliya_iz_stekla_prochee/82262/" xr:uid="{8FD31B30-5771-405A-A2CA-B7DC315ED60B}"/>
    <hyperlink ref="A72" r:id="rId3" display="https://www.rup-su.ru/catalog/farforovaya_i_mramornaya_posuda/82293/" xr:uid="{629C6335-BCB9-467B-A081-E94A008A9F6F}"/>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C92"/>
      <selection pane="bottomLeft" activeCell="A2" sqref="A2:C92"/>
    </sheetView>
  </sheetViews>
  <sheetFormatPr defaultColWidth="9.109375" defaultRowHeight="15.6" x14ac:dyDescent="0.3"/>
  <cols>
    <col min="1" max="1" width="32.6640625" style="184" customWidth="1"/>
    <col min="2" max="2" width="100.6640625" style="53" customWidth="1"/>
    <col min="3" max="3" width="25.6640625" style="186" bestFit="1" customWidth="1"/>
    <col min="4" max="4" width="14.44140625" style="186" customWidth="1"/>
    <col min="5" max="5" width="25.6640625" style="186" customWidth="1"/>
    <col min="6" max="6" width="14.33203125" style="186" customWidth="1"/>
    <col min="7" max="7" width="13.88671875" style="7" customWidth="1"/>
    <col min="8" max="8" width="20.88671875" style="7" customWidth="1"/>
    <col min="9" max="16384" width="9.109375" style="53"/>
  </cols>
  <sheetData>
    <row r="1" spans="1:8" ht="31.2" x14ac:dyDescent="0.3">
      <c r="A1" s="170" t="s">
        <v>1</v>
      </c>
      <c r="B1" s="171" t="s">
        <v>10</v>
      </c>
      <c r="C1" s="172" t="s">
        <v>2</v>
      </c>
      <c r="D1" s="170" t="s">
        <v>4</v>
      </c>
      <c r="E1" s="170" t="s">
        <v>3</v>
      </c>
      <c r="F1" s="170" t="s">
        <v>8</v>
      </c>
      <c r="G1" s="170" t="s">
        <v>33</v>
      </c>
      <c r="H1" s="170" t="s">
        <v>34</v>
      </c>
    </row>
    <row r="2" spans="1:8" x14ac:dyDescent="0.3">
      <c r="A2" s="11" t="s">
        <v>363</v>
      </c>
      <c r="B2" s="202" t="s">
        <v>364</v>
      </c>
      <c r="C2" s="8" t="s">
        <v>5</v>
      </c>
      <c r="D2" s="176">
        <v>1</v>
      </c>
      <c r="E2" s="176" t="s">
        <v>358</v>
      </c>
      <c r="F2" s="175">
        <v>13</v>
      </c>
      <c r="G2" s="15">
        <f>COUNTIF($A$2:$A$999,A2)</f>
        <v>1</v>
      </c>
      <c r="H2" s="15" t="s">
        <v>37</v>
      </c>
    </row>
    <row r="3" spans="1:8" x14ac:dyDescent="0.3">
      <c r="A3" s="11" t="s">
        <v>27</v>
      </c>
      <c r="B3" s="202" t="s">
        <v>362</v>
      </c>
      <c r="C3" s="8" t="s">
        <v>5</v>
      </c>
      <c r="D3" s="176">
        <v>1</v>
      </c>
      <c r="E3" s="176" t="s">
        <v>358</v>
      </c>
      <c r="F3" s="175">
        <v>13</v>
      </c>
      <c r="G3" s="15">
        <f>COUNTIF($A$2:$A$999,A3)</f>
        <v>1</v>
      </c>
      <c r="H3" s="15" t="s">
        <v>37</v>
      </c>
    </row>
    <row r="4" spans="1:8" x14ac:dyDescent="0.3">
      <c r="A4" s="203" t="s">
        <v>18</v>
      </c>
      <c r="B4" s="205" t="s">
        <v>366</v>
      </c>
      <c r="C4" s="8" t="s">
        <v>18</v>
      </c>
      <c r="D4" s="176">
        <v>1</v>
      </c>
      <c r="E4" s="176" t="s">
        <v>358</v>
      </c>
      <c r="F4" s="175">
        <v>13</v>
      </c>
      <c r="G4" s="15">
        <f>COUNTIF($A$2:$A$999,A4)</f>
        <v>1</v>
      </c>
      <c r="H4" s="15" t="s">
        <v>37</v>
      </c>
    </row>
    <row r="5" spans="1:8" x14ac:dyDescent="0.3">
      <c r="A5" s="196" t="s">
        <v>356</v>
      </c>
      <c r="B5" s="197" t="s">
        <v>357</v>
      </c>
      <c r="C5" s="8" t="s">
        <v>7</v>
      </c>
      <c r="D5" s="204">
        <v>1</v>
      </c>
      <c r="E5" s="176" t="s">
        <v>358</v>
      </c>
      <c r="F5" s="172">
        <v>13</v>
      </c>
      <c r="G5" s="15">
        <f>COUNTIF($A$2:$A$999,A5)</f>
        <v>1</v>
      </c>
      <c r="H5" s="15" t="s">
        <v>37</v>
      </c>
    </row>
    <row r="6" spans="1:8" x14ac:dyDescent="0.3">
      <c r="A6" s="11" t="s">
        <v>359</v>
      </c>
      <c r="B6" s="197" t="s">
        <v>360</v>
      </c>
      <c r="C6" s="8" t="s">
        <v>7</v>
      </c>
      <c r="D6" s="175">
        <v>1</v>
      </c>
      <c r="E6" s="176" t="s">
        <v>361</v>
      </c>
      <c r="F6" s="175">
        <v>26</v>
      </c>
      <c r="G6" s="15">
        <f>COUNTIF($A$2:$A$999,A6)</f>
        <v>1</v>
      </c>
      <c r="H6" s="15" t="s">
        <v>37</v>
      </c>
    </row>
    <row r="7" spans="1:8" x14ac:dyDescent="0.3">
      <c r="C7" s="181"/>
    </row>
    <row r="8" spans="1:8" x14ac:dyDescent="0.3">
      <c r="C8" s="181"/>
    </row>
    <row r="9" spans="1:8" x14ac:dyDescent="0.3">
      <c r="C9" s="181"/>
    </row>
    <row r="10" spans="1:8" x14ac:dyDescent="0.3">
      <c r="C10" s="181"/>
    </row>
    <row r="11" spans="1:8" x14ac:dyDescent="0.3">
      <c r="C11" s="181"/>
    </row>
    <row r="12" spans="1:8" x14ac:dyDescent="0.3">
      <c r="C12" s="181"/>
    </row>
    <row r="13" spans="1:8" x14ac:dyDescent="0.3">
      <c r="C13" s="181"/>
    </row>
    <row r="14" spans="1:8" x14ac:dyDescent="0.3">
      <c r="C14" s="181"/>
    </row>
    <row r="15" spans="1:8" x14ac:dyDescent="0.3">
      <c r="C15" s="181"/>
    </row>
    <row r="16" spans="1:8" x14ac:dyDescent="0.3">
      <c r="C16" s="181"/>
    </row>
    <row r="17" spans="3:3" x14ac:dyDescent="0.3">
      <c r="C17" s="181"/>
    </row>
    <row r="18" spans="3:3" x14ac:dyDescent="0.3">
      <c r="C18" s="181"/>
    </row>
    <row r="19" spans="3:3" x14ac:dyDescent="0.3">
      <c r="C19" s="181"/>
    </row>
    <row r="20" spans="3:3" x14ac:dyDescent="0.3">
      <c r="C20" s="181"/>
    </row>
    <row r="21" spans="3:3" x14ac:dyDescent="0.3">
      <c r="C21" s="181"/>
    </row>
    <row r="22" spans="3:3" x14ac:dyDescent="0.3">
      <c r="C22" s="181"/>
    </row>
    <row r="23" spans="3:3" x14ac:dyDescent="0.3">
      <c r="C23" s="181"/>
    </row>
    <row r="24" spans="3:3" x14ac:dyDescent="0.3">
      <c r="C24" s="181"/>
    </row>
    <row r="25" spans="3:3" x14ac:dyDescent="0.3">
      <c r="C25" s="181"/>
    </row>
    <row r="26" spans="3:3" x14ac:dyDescent="0.3">
      <c r="C26" s="181"/>
    </row>
    <row r="27" spans="3:3" x14ac:dyDescent="0.3">
      <c r="C27" s="181"/>
    </row>
    <row r="28" spans="3:3" x14ac:dyDescent="0.3">
      <c r="C28" s="181"/>
    </row>
    <row r="29" spans="3:3" x14ac:dyDescent="0.3">
      <c r="C29" s="181"/>
    </row>
    <row r="30" spans="3:3" x14ac:dyDescent="0.3">
      <c r="C30" s="181"/>
    </row>
    <row r="31" spans="3:3" x14ac:dyDescent="0.3">
      <c r="C31" s="181"/>
    </row>
    <row r="32" spans="3:3" x14ac:dyDescent="0.3">
      <c r="C32" s="181"/>
    </row>
    <row r="33" spans="3:3" x14ac:dyDescent="0.3">
      <c r="C33" s="181"/>
    </row>
    <row r="34" spans="3:3" x14ac:dyDescent="0.3">
      <c r="C34" s="181"/>
    </row>
    <row r="35" spans="3:3" x14ac:dyDescent="0.3">
      <c r="C35" s="181"/>
    </row>
    <row r="36" spans="3:3" x14ac:dyDescent="0.3">
      <c r="C36" s="181"/>
    </row>
    <row r="37" spans="3:3" x14ac:dyDescent="0.3">
      <c r="C37" s="181"/>
    </row>
    <row r="38" spans="3:3" x14ac:dyDescent="0.3">
      <c r="C38" s="181"/>
    </row>
    <row r="39" spans="3:3" x14ac:dyDescent="0.3">
      <c r="C39" s="181"/>
    </row>
    <row r="40" spans="3:3" x14ac:dyDescent="0.3">
      <c r="C40" s="181"/>
    </row>
    <row r="41" spans="3:3" x14ac:dyDescent="0.3">
      <c r="C41" s="181"/>
    </row>
    <row r="42" spans="3:3" x14ac:dyDescent="0.3">
      <c r="C42" s="181"/>
    </row>
    <row r="43" spans="3:3" x14ac:dyDescent="0.3">
      <c r="C43" s="181"/>
    </row>
    <row r="44" spans="3:3" x14ac:dyDescent="0.3">
      <c r="C44" s="181"/>
    </row>
    <row r="45" spans="3:3" x14ac:dyDescent="0.3">
      <c r="C45" s="181"/>
    </row>
    <row r="46" spans="3:3" x14ac:dyDescent="0.3">
      <c r="C46" s="181"/>
    </row>
    <row r="47" spans="3:3" x14ac:dyDescent="0.3">
      <c r="C47" s="181"/>
    </row>
    <row r="48" spans="3:3"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6" xr:uid="{862AB6E4-929E-4CA8-A82A-84513D3AB1A7}">
    <sortState xmlns:xlrd2="http://schemas.microsoft.com/office/spreadsheetml/2017/richdata2" ref="A2:H6">
      <sortCondition ref="A2:A6"/>
    </sortState>
  </autoFilter>
  <conditionalFormatting sqref="C2:C999">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6">
    <cfRule type="colorScale" priority="335">
      <colorScale>
        <cfvo type="min"/>
        <cfvo type="percentile" val="50"/>
        <cfvo type="max"/>
        <color rgb="FFF8696B"/>
        <color rgb="FFFFEB84"/>
        <color rgb="FF63BE7B"/>
      </colorScale>
    </cfRule>
  </conditionalFormatting>
  <conditionalFormatting sqref="H2:H6">
    <cfRule type="cellIs" dxfId="32" priority="42" operator="equal">
      <formula>"Вариативная часть"</formula>
    </cfRule>
    <cfRule type="cellIs" dxfId="31" priority="43" operator="equal">
      <formula>"Базовая часть"</formula>
    </cfRule>
  </conditionalFormatting>
  <dataValidations count="2">
    <dataValidation type="list" allowBlank="1" showInputMessage="1" showErrorMessage="1" sqref="H2:H6" xr:uid="{3116E6BD-2D16-4A6F-A5C8-481532240C5E}">
      <formula1>"Базовая часть, Вариативная часть"</formula1>
    </dataValidation>
    <dataValidation allowBlank="1" showErrorMessage="1" sqref="A2:B6" xr:uid="{78CEAA9B-C1D3-4169-BC10-D607BAB98FF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1AD82DF-9A6A-4D1F-A246-3B3A5469747C}">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92"/>
      <selection pane="bottomLeft" activeCell="A2" sqref="A2:C92"/>
    </sheetView>
  </sheetViews>
  <sheetFormatPr defaultColWidth="9.109375" defaultRowHeight="15.6" x14ac:dyDescent="0.3"/>
  <cols>
    <col min="1" max="1" width="32.6640625" style="184" customWidth="1"/>
    <col min="2" max="2" width="100.6640625" style="53" customWidth="1"/>
    <col min="3" max="3" width="20.44140625" style="186" customWidth="1"/>
    <col min="4" max="4" width="14.44140625" style="186" customWidth="1"/>
    <col min="5" max="5" width="25.6640625" style="186" customWidth="1"/>
    <col min="6" max="6" width="14.33203125" style="186" customWidth="1"/>
    <col min="7" max="7" width="13.88671875" style="7" customWidth="1"/>
    <col min="8" max="8" width="20.88671875" style="7" customWidth="1"/>
    <col min="9" max="16384" width="9.109375" style="53"/>
  </cols>
  <sheetData>
    <row r="1" spans="1:8" ht="31.2" x14ac:dyDescent="0.3">
      <c r="A1" s="170" t="s">
        <v>1</v>
      </c>
      <c r="B1" s="171" t="s">
        <v>10</v>
      </c>
      <c r="C1" s="172" t="s">
        <v>2</v>
      </c>
      <c r="D1" s="170" t="s">
        <v>4</v>
      </c>
      <c r="E1" s="170" t="s">
        <v>3</v>
      </c>
      <c r="F1" s="170" t="s">
        <v>8</v>
      </c>
      <c r="G1" s="171" t="s">
        <v>33</v>
      </c>
      <c r="H1" s="170" t="s">
        <v>34</v>
      </c>
    </row>
    <row r="2" spans="1:8" x14ac:dyDescent="0.3">
      <c r="A2" s="191" t="s">
        <v>373</v>
      </c>
      <c r="B2" s="198" t="s">
        <v>374</v>
      </c>
      <c r="C2" s="8" t="s">
        <v>5</v>
      </c>
      <c r="D2" s="193">
        <v>1</v>
      </c>
      <c r="E2" s="200" t="s">
        <v>6</v>
      </c>
      <c r="F2" s="190">
        <f>D2</f>
        <v>1</v>
      </c>
      <c r="G2" s="7">
        <f t="shared" ref="G2:G13" si="0">COUNTIF($A$2:$A$999,A2)</f>
        <v>1</v>
      </c>
      <c r="H2" s="7" t="s">
        <v>37</v>
      </c>
    </row>
    <row r="3" spans="1:8" x14ac:dyDescent="0.3">
      <c r="A3" s="191" t="s">
        <v>382</v>
      </c>
      <c r="B3" s="198" t="s">
        <v>372</v>
      </c>
      <c r="C3" s="8" t="s">
        <v>7</v>
      </c>
      <c r="D3" s="194">
        <v>1</v>
      </c>
      <c r="E3" s="201" t="s">
        <v>6</v>
      </c>
      <c r="F3" s="190">
        <f>D3</f>
        <v>1</v>
      </c>
      <c r="G3" s="7">
        <f t="shared" si="0"/>
        <v>1</v>
      </c>
      <c r="H3" s="7" t="s">
        <v>37</v>
      </c>
    </row>
    <row r="4" spans="1:8" x14ac:dyDescent="0.3">
      <c r="A4" s="191" t="s">
        <v>245</v>
      </c>
      <c r="B4" s="195" t="s">
        <v>246</v>
      </c>
      <c r="C4" s="8" t="s">
        <v>5</v>
      </c>
      <c r="D4" s="193">
        <v>1</v>
      </c>
      <c r="E4" s="193" t="s">
        <v>247</v>
      </c>
      <c r="F4" s="22">
        <v>1</v>
      </c>
      <c r="G4" s="7">
        <f t="shared" si="0"/>
        <v>1</v>
      </c>
      <c r="H4" s="7" t="s">
        <v>37</v>
      </c>
    </row>
    <row r="5" spans="1:8" x14ac:dyDescent="0.3">
      <c r="A5" s="191" t="s">
        <v>28</v>
      </c>
      <c r="B5" s="195" t="s">
        <v>244</v>
      </c>
      <c r="C5" s="8" t="s">
        <v>5</v>
      </c>
      <c r="D5" s="193">
        <v>1</v>
      </c>
      <c r="E5" s="193" t="s">
        <v>6</v>
      </c>
      <c r="F5" s="22">
        <f>D5</f>
        <v>1</v>
      </c>
      <c r="G5" s="7">
        <f t="shared" si="0"/>
        <v>2</v>
      </c>
      <c r="H5" s="7" t="s">
        <v>37</v>
      </c>
    </row>
    <row r="6" spans="1:8" x14ac:dyDescent="0.3">
      <c r="A6" s="191" t="s">
        <v>28</v>
      </c>
      <c r="B6" s="199" t="s">
        <v>375</v>
      </c>
      <c r="C6" s="8" t="s">
        <v>5</v>
      </c>
      <c r="D6" s="193">
        <v>1</v>
      </c>
      <c r="E6" s="200" t="s">
        <v>6</v>
      </c>
      <c r="F6" s="190">
        <v>1</v>
      </c>
      <c r="G6" s="7">
        <f t="shared" si="0"/>
        <v>2</v>
      </c>
      <c r="H6" s="7" t="s">
        <v>37</v>
      </c>
    </row>
    <row r="7" spans="1:8" ht="27.6" x14ac:dyDescent="0.3">
      <c r="A7" s="191" t="s">
        <v>18</v>
      </c>
      <c r="B7" s="199" t="s">
        <v>366</v>
      </c>
      <c r="C7" s="8" t="s">
        <v>18</v>
      </c>
      <c r="D7" s="193">
        <v>1</v>
      </c>
      <c r="E7" s="200" t="s">
        <v>6</v>
      </c>
      <c r="F7" s="190">
        <f>D7</f>
        <v>1</v>
      </c>
      <c r="G7" s="7">
        <f t="shared" si="0"/>
        <v>1</v>
      </c>
      <c r="H7" s="7" t="s">
        <v>37</v>
      </c>
    </row>
    <row r="8" spans="1:8" x14ac:dyDescent="0.3">
      <c r="A8" s="196" t="s">
        <v>38</v>
      </c>
      <c r="B8" s="192" t="s">
        <v>256</v>
      </c>
      <c r="C8" s="8" t="s">
        <v>7</v>
      </c>
      <c r="D8" s="194">
        <v>1</v>
      </c>
      <c r="E8" s="194" t="s">
        <v>6</v>
      </c>
      <c r="F8" s="22">
        <v>1</v>
      </c>
      <c r="G8" s="7">
        <f t="shared" si="0"/>
        <v>1</v>
      </c>
      <c r="H8" s="7" t="s">
        <v>37</v>
      </c>
    </row>
    <row r="9" spans="1:8" x14ac:dyDescent="0.3">
      <c r="A9" s="173" t="s">
        <v>41</v>
      </c>
      <c r="B9" s="178" t="s">
        <v>254</v>
      </c>
      <c r="C9" s="8" t="s">
        <v>7</v>
      </c>
      <c r="D9" s="176">
        <v>1</v>
      </c>
      <c r="E9" s="175" t="s">
        <v>6</v>
      </c>
      <c r="F9" s="13">
        <f>D9</f>
        <v>1</v>
      </c>
      <c r="G9" s="7">
        <f t="shared" si="0"/>
        <v>1</v>
      </c>
      <c r="H9" s="7" t="s">
        <v>37</v>
      </c>
    </row>
    <row r="10" spans="1:8" x14ac:dyDescent="0.3">
      <c r="A10" s="11" t="s">
        <v>370</v>
      </c>
      <c r="B10" s="197" t="s">
        <v>357</v>
      </c>
      <c r="C10" s="8" t="s">
        <v>7</v>
      </c>
      <c r="D10" s="185">
        <v>1</v>
      </c>
      <c r="E10" s="59" t="s">
        <v>6</v>
      </c>
      <c r="F10" s="59">
        <v>1</v>
      </c>
      <c r="G10" s="7">
        <f t="shared" si="0"/>
        <v>1</v>
      </c>
      <c r="H10" s="7" t="s">
        <v>37</v>
      </c>
    </row>
    <row r="11" spans="1:8" x14ac:dyDescent="0.3">
      <c r="A11" s="11" t="s">
        <v>359</v>
      </c>
      <c r="B11" s="178" t="s">
        <v>249</v>
      </c>
      <c r="C11" s="8" t="s">
        <v>7</v>
      </c>
      <c r="D11" s="175">
        <v>1</v>
      </c>
      <c r="E11" s="175" t="s">
        <v>6</v>
      </c>
      <c r="F11" s="13">
        <v>1</v>
      </c>
      <c r="G11" s="7">
        <f t="shared" si="0"/>
        <v>1</v>
      </c>
      <c r="H11" s="7" t="s">
        <v>37</v>
      </c>
    </row>
    <row r="12" spans="1:8" x14ac:dyDescent="0.3">
      <c r="A12" s="11" t="s">
        <v>250</v>
      </c>
      <c r="B12" s="178" t="s">
        <v>251</v>
      </c>
      <c r="C12" s="8" t="s">
        <v>11</v>
      </c>
      <c r="D12" s="175">
        <v>1</v>
      </c>
      <c r="E12" s="175" t="s">
        <v>6</v>
      </c>
      <c r="F12" s="13">
        <v>1</v>
      </c>
      <c r="G12" s="7">
        <f t="shared" si="0"/>
        <v>1</v>
      </c>
      <c r="H12" s="7" t="s">
        <v>37</v>
      </c>
    </row>
    <row r="13" spans="1:8" x14ac:dyDescent="0.3">
      <c r="A13" s="11" t="s">
        <v>257</v>
      </c>
      <c r="B13" s="178" t="s">
        <v>254</v>
      </c>
      <c r="C13" s="8" t="s">
        <v>7</v>
      </c>
      <c r="D13" s="175">
        <v>1</v>
      </c>
      <c r="E13" s="175" t="s">
        <v>6</v>
      </c>
      <c r="F13" s="13">
        <f>D13</f>
        <v>1</v>
      </c>
      <c r="G13" s="7">
        <f t="shared" si="0"/>
        <v>1</v>
      </c>
      <c r="H13" s="7" t="s">
        <v>37</v>
      </c>
    </row>
    <row r="14" spans="1:8" x14ac:dyDescent="0.3">
      <c r="C14" s="181"/>
    </row>
    <row r="15" spans="1:8" x14ac:dyDescent="0.3">
      <c r="C15" s="181"/>
    </row>
    <row r="16" spans="1:8" x14ac:dyDescent="0.3">
      <c r="C16" s="181"/>
    </row>
    <row r="17" spans="3:3" x14ac:dyDescent="0.3">
      <c r="C17" s="181"/>
    </row>
    <row r="18" spans="3:3" x14ac:dyDescent="0.3">
      <c r="C18" s="181"/>
    </row>
    <row r="19" spans="3:3" x14ac:dyDescent="0.3">
      <c r="C19" s="181"/>
    </row>
    <row r="20" spans="3:3" x14ac:dyDescent="0.3">
      <c r="C20" s="181"/>
    </row>
    <row r="21" spans="3:3" x14ac:dyDescent="0.3">
      <c r="C21" s="181"/>
    </row>
    <row r="22" spans="3:3" x14ac:dyDescent="0.3">
      <c r="C22" s="181"/>
    </row>
    <row r="23" spans="3:3" x14ac:dyDescent="0.3">
      <c r="C23" s="181"/>
    </row>
    <row r="24" spans="3:3" x14ac:dyDescent="0.3">
      <c r="C24" s="181"/>
    </row>
    <row r="25" spans="3:3" x14ac:dyDescent="0.3">
      <c r="C25" s="181"/>
    </row>
    <row r="26" spans="3:3" x14ac:dyDescent="0.3">
      <c r="C26" s="181"/>
    </row>
    <row r="27" spans="3:3" x14ac:dyDescent="0.3">
      <c r="C27" s="181"/>
    </row>
    <row r="28" spans="3:3" x14ac:dyDescent="0.3">
      <c r="C28" s="181"/>
    </row>
    <row r="29" spans="3:3" x14ac:dyDescent="0.3">
      <c r="C29" s="181"/>
    </row>
    <row r="30" spans="3:3" x14ac:dyDescent="0.3">
      <c r="C30" s="181"/>
    </row>
    <row r="31" spans="3:3" x14ac:dyDescent="0.3">
      <c r="C31" s="181"/>
    </row>
    <row r="32" spans="3:3" x14ac:dyDescent="0.3">
      <c r="C32" s="181"/>
    </row>
    <row r="33" spans="3:3" x14ac:dyDescent="0.3">
      <c r="C33" s="181"/>
    </row>
    <row r="34" spans="3:3" x14ac:dyDescent="0.3">
      <c r="C34" s="181"/>
    </row>
    <row r="35" spans="3:3" x14ac:dyDescent="0.3">
      <c r="C35" s="181"/>
    </row>
    <row r="36" spans="3:3" x14ac:dyDescent="0.3">
      <c r="C36" s="181"/>
    </row>
    <row r="37" spans="3:3" x14ac:dyDescent="0.3">
      <c r="C37" s="181"/>
    </row>
    <row r="38" spans="3:3" x14ac:dyDescent="0.3">
      <c r="C38" s="181"/>
    </row>
    <row r="39" spans="3:3" x14ac:dyDescent="0.3">
      <c r="C39" s="181"/>
    </row>
    <row r="40" spans="3:3" x14ac:dyDescent="0.3">
      <c r="C40" s="181"/>
    </row>
    <row r="41" spans="3:3" x14ac:dyDescent="0.3">
      <c r="C41" s="181"/>
    </row>
    <row r="42" spans="3:3" x14ac:dyDescent="0.3">
      <c r="C42" s="181"/>
    </row>
    <row r="43" spans="3:3" x14ac:dyDescent="0.3">
      <c r="C43" s="181"/>
    </row>
    <row r="44" spans="3:3" x14ac:dyDescent="0.3">
      <c r="C44" s="181"/>
    </row>
    <row r="45" spans="3:3" x14ac:dyDescent="0.3">
      <c r="C45" s="181"/>
    </row>
    <row r="46" spans="3:3" x14ac:dyDescent="0.3">
      <c r="C46" s="181"/>
    </row>
    <row r="47" spans="3:3" x14ac:dyDescent="0.3">
      <c r="C47" s="181"/>
    </row>
    <row r="48" spans="3:3"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13" xr:uid="{97F10251-FDCB-4286-A465-C747F863DD76}">
    <sortState xmlns:xlrd2="http://schemas.microsoft.com/office/spreadsheetml/2017/richdata2" ref="A2:H13">
      <sortCondition ref="A2:A13"/>
    </sortState>
  </autoFilter>
  <conditionalFormatting sqref="C2:C999">
    <cfRule type="expression" dxfId="30" priority="1">
      <formula>EXACT("Учебные пособия",C2)</formula>
    </cfRule>
    <cfRule type="expression" dxfId="29" priority="2">
      <formula>EXACT("Техника безопасности",C2)</formula>
    </cfRule>
    <cfRule type="expression" dxfId="28" priority="3">
      <formula>EXACT("Охрана труда",C2)</formula>
    </cfRule>
    <cfRule type="expression" dxfId="27" priority="4">
      <formula>EXACT("Программное обеспечение",C2)</formula>
    </cfRule>
    <cfRule type="expression" dxfId="26" priority="5">
      <formula>EXACT("Оборудование IT",C2)</formula>
    </cfRule>
    <cfRule type="expression" dxfId="25" priority="6">
      <formula>EXACT("Мебель",C2)</formula>
    </cfRule>
    <cfRule type="expression" dxfId="24" priority="7">
      <formula>EXACT("Оборудование",C2)</formula>
    </cfRule>
  </conditionalFormatting>
  <conditionalFormatting sqref="F2:F8">
    <cfRule type="cellIs" dxfId="23" priority="8" operator="notEqual">
      <formula>OFFSET(F2,0,-2)</formula>
    </cfRule>
  </conditionalFormatting>
  <conditionalFormatting sqref="G2:G13">
    <cfRule type="colorScale" priority="337">
      <colorScale>
        <cfvo type="min"/>
        <cfvo type="percentile" val="50"/>
        <cfvo type="max"/>
        <color rgb="FFF8696B"/>
        <color rgb="FFFFEB84"/>
        <color rgb="FF63BE7B"/>
      </colorScale>
    </cfRule>
  </conditionalFormatting>
  <conditionalFormatting sqref="H2:H13">
    <cfRule type="cellIs" dxfId="22" priority="40" operator="equal">
      <formula>"Вариативная часть"</formula>
    </cfRule>
    <cfRule type="cellIs" dxfId="21" priority="41" operator="equal">
      <formula>"Базовая часть"</formula>
    </cfRule>
  </conditionalFormatting>
  <dataValidations count="3">
    <dataValidation type="list" allowBlank="1" showInputMessage="1" showErrorMessage="1" sqref="H2:H13"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8" xr:uid="{3D7B0C05-FCEA-4A13-B3DA-049759616CF5}"/>
    <dataValidation allowBlank="1" showErrorMessage="1" sqref="A2:B13" xr:uid="{15ADB516-29E7-4C4A-BC23-B4BE3C196AD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D72E90E-E820-434D-9867-B649C8E4445F}">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92"/>
      <selection pane="bottomLeft" activeCell="A2" sqref="A2:C92"/>
    </sheetView>
  </sheetViews>
  <sheetFormatPr defaultColWidth="9.109375" defaultRowHeight="15.6" x14ac:dyDescent="0.3"/>
  <cols>
    <col min="1" max="1" width="32.6640625" style="184" customWidth="1"/>
    <col min="2" max="2" width="100.6640625" style="53" customWidth="1"/>
    <col min="3" max="3" width="29.33203125" style="186" customWidth="1"/>
    <col min="4" max="4" width="14.44140625" style="186" customWidth="1"/>
    <col min="5" max="5" width="25.6640625" style="186" customWidth="1"/>
    <col min="6" max="6" width="14.33203125" style="186" customWidth="1"/>
    <col min="7" max="7" width="13.88671875" style="7" customWidth="1"/>
    <col min="8" max="8" width="20.88671875" style="7" customWidth="1"/>
    <col min="9" max="16384" width="9.109375" style="53"/>
  </cols>
  <sheetData>
    <row r="1" spans="1:8" ht="31.2" x14ac:dyDescent="0.3">
      <c r="A1" s="170" t="s">
        <v>1</v>
      </c>
      <c r="B1" s="171" t="s">
        <v>10</v>
      </c>
      <c r="C1" s="172" t="s">
        <v>2</v>
      </c>
      <c r="D1" s="170" t="s">
        <v>4</v>
      </c>
      <c r="E1" s="170" t="s">
        <v>3</v>
      </c>
      <c r="F1" s="170" t="s">
        <v>8</v>
      </c>
      <c r="G1" s="170" t="s">
        <v>33</v>
      </c>
      <c r="H1" s="170" t="s">
        <v>34</v>
      </c>
    </row>
    <row r="2" spans="1:8" x14ac:dyDescent="0.3">
      <c r="A2" s="173" t="s">
        <v>20</v>
      </c>
      <c r="B2" s="174" t="s">
        <v>259</v>
      </c>
      <c r="C2" s="8" t="s">
        <v>9</v>
      </c>
      <c r="D2" s="176">
        <v>1</v>
      </c>
      <c r="E2" s="176" t="s">
        <v>6</v>
      </c>
      <c r="F2" s="22">
        <f t="shared" ref="F2:F15" si="0">D2</f>
        <v>1</v>
      </c>
      <c r="G2" s="7">
        <f t="shared" ref="G2:G15" si="1">COUNTIF($A$2:$A$999,A2)</f>
        <v>2</v>
      </c>
      <c r="H2" s="7" t="s">
        <v>37</v>
      </c>
    </row>
    <row r="3" spans="1:8" x14ac:dyDescent="0.3">
      <c r="A3" s="14" t="s">
        <v>20</v>
      </c>
      <c r="B3" s="177" t="s">
        <v>376</v>
      </c>
      <c r="C3" s="8" t="s">
        <v>9</v>
      </c>
      <c r="D3" s="175">
        <v>1</v>
      </c>
      <c r="E3" s="59" t="s">
        <v>297</v>
      </c>
      <c r="F3" s="190">
        <f t="shared" si="0"/>
        <v>1</v>
      </c>
      <c r="G3" s="7">
        <f t="shared" si="1"/>
        <v>2</v>
      </c>
      <c r="H3" s="7" t="s">
        <v>37</v>
      </c>
    </row>
    <row r="4" spans="1:8" x14ac:dyDescent="0.3">
      <c r="A4" s="11" t="s">
        <v>279</v>
      </c>
      <c r="B4" s="189" t="s">
        <v>280</v>
      </c>
      <c r="C4" s="8" t="s">
        <v>32</v>
      </c>
      <c r="D4" s="175">
        <v>300</v>
      </c>
      <c r="E4" s="175" t="s">
        <v>6</v>
      </c>
      <c r="F4" s="22">
        <f t="shared" si="0"/>
        <v>300</v>
      </c>
      <c r="G4" s="7">
        <f t="shared" si="1"/>
        <v>1</v>
      </c>
      <c r="H4" s="7" t="s">
        <v>37</v>
      </c>
    </row>
    <row r="5" spans="1:8" x14ac:dyDescent="0.3">
      <c r="A5" s="11" t="s">
        <v>381</v>
      </c>
      <c r="B5" s="174" t="s">
        <v>278</v>
      </c>
      <c r="C5" s="8" t="s">
        <v>32</v>
      </c>
      <c r="D5" s="175">
        <v>25</v>
      </c>
      <c r="E5" s="175" t="s">
        <v>6</v>
      </c>
      <c r="F5" s="22">
        <f t="shared" si="0"/>
        <v>25</v>
      </c>
      <c r="G5" s="7">
        <f t="shared" si="1"/>
        <v>1</v>
      </c>
      <c r="H5" s="7" t="s">
        <v>37</v>
      </c>
    </row>
    <row r="6" spans="1:8" x14ac:dyDescent="0.3">
      <c r="A6" s="11" t="s">
        <v>23</v>
      </c>
      <c r="B6" s="188" t="s">
        <v>262</v>
      </c>
      <c r="C6" s="8" t="s">
        <v>9</v>
      </c>
      <c r="D6" s="176">
        <v>1</v>
      </c>
      <c r="E6" s="175" t="s">
        <v>6</v>
      </c>
      <c r="F6" s="22">
        <f t="shared" si="0"/>
        <v>1</v>
      </c>
      <c r="G6" s="7">
        <f t="shared" si="1"/>
        <v>1</v>
      </c>
      <c r="H6" s="7" t="s">
        <v>37</v>
      </c>
    </row>
    <row r="7" spans="1:8" x14ac:dyDescent="0.3">
      <c r="A7" s="11" t="s">
        <v>21</v>
      </c>
      <c r="B7" s="188" t="s">
        <v>380</v>
      </c>
      <c r="C7" s="8" t="s">
        <v>9</v>
      </c>
      <c r="D7" s="176">
        <v>1</v>
      </c>
      <c r="E7" s="175" t="s">
        <v>6</v>
      </c>
      <c r="F7" s="22">
        <f t="shared" si="0"/>
        <v>1</v>
      </c>
      <c r="G7" s="7">
        <f t="shared" si="1"/>
        <v>2</v>
      </c>
      <c r="H7" s="7" t="s">
        <v>37</v>
      </c>
    </row>
    <row r="8" spans="1:8" x14ac:dyDescent="0.3">
      <c r="A8" s="14" t="s">
        <v>21</v>
      </c>
      <c r="B8" s="188" t="s">
        <v>378</v>
      </c>
      <c r="C8" s="8" t="s">
        <v>32</v>
      </c>
      <c r="D8" s="176">
        <v>1</v>
      </c>
      <c r="E8" s="59" t="s">
        <v>297</v>
      </c>
      <c r="F8" s="190">
        <f t="shared" si="0"/>
        <v>1</v>
      </c>
      <c r="G8" s="7">
        <f t="shared" si="1"/>
        <v>2</v>
      </c>
      <c r="H8" s="7" t="s">
        <v>37</v>
      </c>
    </row>
    <row r="9" spans="1:8" x14ac:dyDescent="0.3">
      <c r="A9" s="11" t="s">
        <v>271</v>
      </c>
      <c r="B9" s="174" t="s">
        <v>272</v>
      </c>
      <c r="C9" s="8" t="s">
        <v>32</v>
      </c>
      <c r="D9" s="176">
        <v>30</v>
      </c>
      <c r="E9" s="175" t="s">
        <v>6</v>
      </c>
      <c r="F9" s="22">
        <f t="shared" si="0"/>
        <v>30</v>
      </c>
      <c r="G9" s="7">
        <f t="shared" si="1"/>
        <v>1</v>
      </c>
      <c r="H9" s="7" t="s">
        <v>37</v>
      </c>
    </row>
    <row r="10" spans="1:8" x14ac:dyDescent="0.3">
      <c r="A10" s="11" t="s">
        <v>269</v>
      </c>
      <c r="B10" s="174" t="s">
        <v>270</v>
      </c>
      <c r="C10" s="8" t="s">
        <v>32</v>
      </c>
      <c r="D10" s="176">
        <v>100</v>
      </c>
      <c r="E10" s="175" t="s">
        <v>268</v>
      </c>
      <c r="F10" s="22">
        <f t="shared" si="0"/>
        <v>100</v>
      </c>
      <c r="G10" s="7">
        <f t="shared" si="1"/>
        <v>1</v>
      </c>
      <c r="H10" s="7" t="s">
        <v>37</v>
      </c>
    </row>
    <row r="11" spans="1:8" x14ac:dyDescent="0.3">
      <c r="A11" s="11" t="s">
        <v>266</v>
      </c>
      <c r="B11" s="174" t="s">
        <v>267</v>
      </c>
      <c r="C11" s="8" t="s">
        <v>32</v>
      </c>
      <c r="D11" s="176">
        <v>100</v>
      </c>
      <c r="E11" s="175" t="s">
        <v>268</v>
      </c>
      <c r="F11" s="22">
        <f t="shared" si="0"/>
        <v>100</v>
      </c>
      <c r="G11" s="7">
        <f t="shared" si="1"/>
        <v>1</v>
      </c>
      <c r="H11" s="7" t="s">
        <v>37</v>
      </c>
    </row>
    <row r="12" spans="1:8" x14ac:dyDescent="0.3">
      <c r="A12" s="11" t="s">
        <v>264</v>
      </c>
      <c r="B12" s="174" t="s">
        <v>265</v>
      </c>
      <c r="C12" s="8" t="s">
        <v>32</v>
      </c>
      <c r="D12" s="176">
        <v>100</v>
      </c>
      <c r="E12" s="175" t="s">
        <v>6</v>
      </c>
      <c r="F12" s="22">
        <f t="shared" si="0"/>
        <v>100</v>
      </c>
      <c r="G12" s="7">
        <f t="shared" si="1"/>
        <v>1</v>
      </c>
      <c r="H12" s="7" t="s">
        <v>37</v>
      </c>
    </row>
    <row r="13" spans="1:8" x14ac:dyDescent="0.3">
      <c r="A13" s="11" t="s">
        <v>22</v>
      </c>
      <c r="B13" s="174" t="s">
        <v>263</v>
      </c>
      <c r="C13" s="8" t="s">
        <v>9</v>
      </c>
      <c r="D13" s="176">
        <v>1</v>
      </c>
      <c r="E13" s="175" t="s">
        <v>6</v>
      </c>
      <c r="F13" s="22">
        <f t="shared" si="0"/>
        <v>1</v>
      </c>
      <c r="G13" s="7">
        <f t="shared" si="1"/>
        <v>1</v>
      </c>
      <c r="H13" s="7" t="s">
        <v>37</v>
      </c>
    </row>
    <row r="14" spans="1:8" x14ac:dyDescent="0.3">
      <c r="A14" s="173" t="s">
        <v>273</v>
      </c>
      <c r="B14" s="187" t="s">
        <v>274</v>
      </c>
      <c r="C14" s="8" t="s">
        <v>32</v>
      </c>
      <c r="D14" s="176">
        <v>30</v>
      </c>
      <c r="E14" s="176" t="s">
        <v>6</v>
      </c>
      <c r="F14" s="13">
        <f t="shared" si="0"/>
        <v>30</v>
      </c>
      <c r="G14" s="7">
        <f t="shared" si="1"/>
        <v>1</v>
      </c>
      <c r="H14" s="7" t="s">
        <v>37</v>
      </c>
    </row>
    <row r="15" spans="1:8" x14ac:dyDescent="0.3">
      <c r="A15" s="11" t="s">
        <v>275</v>
      </c>
      <c r="B15" s="187" t="s">
        <v>276</v>
      </c>
      <c r="C15" s="8" t="s">
        <v>32</v>
      </c>
      <c r="D15" s="175">
        <v>30</v>
      </c>
      <c r="E15" s="176" t="s">
        <v>6</v>
      </c>
      <c r="F15" s="13">
        <f t="shared" si="0"/>
        <v>30</v>
      </c>
      <c r="G15" s="7">
        <f t="shared" si="1"/>
        <v>1</v>
      </c>
      <c r="H15" s="7" t="s">
        <v>37</v>
      </c>
    </row>
    <row r="16" spans="1:8" x14ac:dyDescent="0.3">
      <c r="A16" s="179"/>
      <c r="B16" s="180"/>
      <c r="C16" s="181"/>
      <c r="D16" s="182"/>
      <c r="E16" s="182"/>
      <c r="F16" s="182"/>
    </row>
    <row r="17" spans="1:6" x14ac:dyDescent="0.3">
      <c r="A17" s="179"/>
      <c r="B17" s="180"/>
      <c r="C17" s="181"/>
      <c r="D17" s="182"/>
      <c r="E17" s="182"/>
      <c r="F17" s="182"/>
    </row>
    <row r="18" spans="1:6" x14ac:dyDescent="0.3">
      <c r="A18" s="179"/>
      <c r="B18" s="180"/>
      <c r="C18" s="181"/>
      <c r="D18" s="182"/>
      <c r="E18" s="182"/>
      <c r="F18" s="182"/>
    </row>
    <row r="19" spans="1:6" x14ac:dyDescent="0.3">
      <c r="A19" s="179"/>
      <c r="B19" s="180"/>
      <c r="C19" s="181"/>
      <c r="D19" s="182"/>
      <c r="E19" s="182"/>
      <c r="F19" s="182"/>
    </row>
    <row r="20" spans="1:6" x14ac:dyDescent="0.3">
      <c r="A20" s="179"/>
      <c r="B20" s="180"/>
      <c r="C20" s="181"/>
      <c r="D20" s="182"/>
      <c r="E20" s="182"/>
      <c r="F20" s="182"/>
    </row>
    <row r="21" spans="1:6" x14ac:dyDescent="0.3">
      <c r="A21" s="179"/>
      <c r="B21" s="180"/>
      <c r="C21" s="181"/>
      <c r="D21" s="182"/>
      <c r="E21" s="182"/>
      <c r="F21" s="182"/>
    </row>
    <row r="22" spans="1:6" x14ac:dyDescent="0.3">
      <c r="A22" s="179"/>
      <c r="B22" s="180"/>
      <c r="C22" s="181"/>
      <c r="D22" s="182"/>
      <c r="E22" s="182"/>
      <c r="F22" s="182"/>
    </row>
    <row r="23" spans="1:6" x14ac:dyDescent="0.3">
      <c r="A23" s="179"/>
      <c r="B23" s="180"/>
      <c r="C23" s="181"/>
      <c r="D23" s="182"/>
      <c r="E23" s="182"/>
      <c r="F23" s="182"/>
    </row>
    <row r="24" spans="1:6" x14ac:dyDescent="0.3">
      <c r="A24" s="179"/>
      <c r="B24" s="180"/>
      <c r="C24" s="181"/>
      <c r="D24" s="182"/>
      <c r="E24" s="182"/>
      <c r="F24" s="182"/>
    </row>
    <row r="25" spans="1:6" x14ac:dyDescent="0.3">
      <c r="A25" s="179"/>
      <c r="B25" s="180"/>
      <c r="C25" s="181"/>
      <c r="D25" s="182"/>
      <c r="E25" s="182"/>
      <c r="F25" s="182"/>
    </row>
    <row r="26" spans="1:6" x14ac:dyDescent="0.3">
      <c r="A26" s="179"/>
      <c r="B26" s="180"/>
      <c r="C26" s="181"/>
      <c r="D26" s="182"/>
      <c r="E26" s="182"/>
      <c r="F26" s="182"/>
    </row>
    <row r="27" spans="1:6" x14ac:dyDescent="0.3">
      <c r="A27" s="179"/>
      <c r="B27" s="180"/>
      <c r="C27" s="181"/>
      <c r="D27" s="182"/>
      <c r="E27" s="182"/>
      <c r="F27" s="182"/>
    </row>
    <row r="28" spans="1:6" x14ac:dyDescent="0.3">
      <c r="A28" s="179"/>
      <c r="B28" s="180"/>
      <c r="C28" s="181"/>
      <c r="D28" s="182"/>
      <c r="E28" s="182"/>
      <c r="F28" s="182"/>
    </row>
    <row r="29" spans="1:6" x14ac:dyDescent="0.3">
      <c r="A29" s="179"/>
      <c r="B29" s="180"/>
      <c r="C29" s="181"/>
      <c r="D29" s="182"/>
      <c r="E29" s="182"/>
      <c r="F29" s="182"/>
    </row>
    <row r="30" spans="1:6" x14ac:dyDescent="0.3">
      <c r="A30" s="179"/>
      <c r="B30" s="180"/>
      <c r="C30" s="181"/>
      <c r="D30" s="182"/>
      <c r="E30" s="182"/>
      <c r="F30" s="182"/>
    </row>
    <row r="31" spans="1:6" x14ac:dyDescent="0.3">
      <c r="A31" s="179"/>
      <c r="B31" s="180"/>
      <c r="C31" s="181"/>
      <c r="D31" s="182"/>
      <c r="E31" s="182"/>
      <c r="F31" s="182"/>
    </row>
    <row r="32" spans="1:6" x14ac:dyDescent="0.3">
      <c r="A32" s="179"/>
      <c r="B32" s="180"/>
      <c r="C32" s="181"/>
      <c r="D32" s="182"/>
      <c r="E32" s="182"/>
      <c r="F32" s="182"/>
    </row>
    <row r="33" spans="1:6" x14ac:dyDescent="0.3">
      <c r="A33" s="179"/>
      <c r="B33" s="180"/>
      <c r="C33" s="181"/>
      <c r="D33" s="182"/>
      <c r="E33" s="182"/>
      <c r="F33" s="182"/>
    </row>
    <row r="34" spans="1:6" x14ac:dyDescent="0.3">
      <c r="A34" s="179"/>
      <c r="B34" s="180"/>
      <c r="C34" s="181"/>
      <c r="D34" s="182"/>
      <c r="E34" s="182"/>
      <c r="F34" s="182"/>
    </row>
    <row r="35" spans="1:6" x14ac:dyDescent="0.3">
      <c r="A35" s="179"/>
      <c r="B35" s="180"/>
      <c r="C35" s="181"/>
      <c r="D35" s="182"/>
      <c r="E35" s="182"/>
      <c r="F35" s="182"/>
    </row>
    <row r="36" spans="1:6" x14ac:dyDescent="0.3">
      <c r="A36" s="179"/>
      <c r="B36" s="180"/>
      <c r="C36" s="181"/>
      <c r="D36" s="182"/>
      <c r="E36" s="182"/>
      <c r="F36" s="182"/>
    </row>
    <row r="37" spans="1:6" x14ac:dyDescent="0.3">
      <c r="A37" s="179"/>
      <c r="B37" s="180"/>
      <c r="C37" s="181"/>
      <c r="D37" s="182"/>
      <c r="E37" s="182"/>
      <c r="F37" s="182"/>
    </row>
    <row r="38" spans="1:6" x14ac:dyDescent="0.3">
      <c r="A38" s="179"/>
      <c r="B38" s="180"/>
      <c r="C38" s="181"/>
      <c r="D38" s="182"/>
      <c r="E38" s="182"/>
      <c r="F38" s="182"/>
    </row>
    <row r="39" spans="1:6" x14ac:dyDescent="0.3">
      <c r="A39" s="179"/>
      <c r="B39" s="183"/>
      <c r="C39" s="181"/>
      <c r="D39" s="182"/>
      <c r="E39" s="182"/>
      <c r="F39" s="182"/>
    </row>
    <row r="40" spans="1:6" x14ac:dyDescent="0.3">
      <c r="A40" s="179"/>
      <c r="B40" s="183"/>
      <c r="C40" s="181"/>
      <c r="D40" s="182"/>
      <c r="E40" s="182"/>
      <c r="F40" s="182"/>
    </row>
    <row r="41" spans="1:6" x14ac:dyDescent="0.3">
      <c r="A41" s="179"/>
      <c r="B41" s="183"/>
      <c r="C41" s="181"/>
      <c r="D41" s="182"/>
      <c r="E41" s="182"/>
      <c r="F41" s="182"/>
    </row>
    <row r="42" spans="1:6" x14ac:dyDescent="0.3">
      <c r="C42" s="181"/>
    </row>
    <row r="43" spans="1:6" x14ac:dyDescent="0.3">
      <c r="C43" s="181"/>
    </row>
    <row r="44" spans="1:6" x14ac:dyDescent="0.3">
      <c r="C44" s="181"/>
    </row>
    <row r="45" spans="1:6" x14ac:dyDescent="0.3">
      <c r="C45" s="181"/>
    </row>
    <row r="46" spans="1:6" x14ac:dyDescent="0.3">
      <c r="C46" s="181"/>
    </row>
    <row r="47" spans="1:6" x14ac:dyDescent="0.3">
      <c r="C47" s="181"/>
    </row>
    <row r="48" spans="1:6"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15" xr:uid="{6E043B89-60E6-4362-A6B7-D2324202873B}">
    <sortState xmlns:xlrd2="http://schemas.microsoft.com/office/spreadsheetml/2017/richdata2" ref="A2:H15">
      <sortCondition ref="A2:A15"/>
    </sortState>
  </autoFilter>
  <conditionalFormatting sqref="C2:C999">
    <cfRule type="expression" dxfId="20" priority="1">
      <formula>EXACT("Учебные пособия",C2)</formula>
    </cfRule>
    <cfRule type="expression" dxfId="19" priority="2">
      <formula>EXACT("Техника безопасности",C2)</formula>
    </cfRule>
    <cfRule type="expression" dxfId="18" priority="3">
      <formula>EXACT("Охрана труда",C2)</formula>
    </cfRule>
    <cfRule type="expression" dxfId="17" priority="4">
      <formula>EXACT("Программное обеспечение",C2)</formula>
    </cfRule>
    <cfRule type="expression" dxfId="16" priority="5">
      <formula>EXACT("Оборудование IT",C2)</formula>
    </cfRule>
    <cfRule type="expression" dxfId="15" priority="6">
      <formula>EXACT("Мебель",C2)</formula>
    </cfRule>
    <cfRule type="expression" dxfId="14" priority="7">
      <formula>EXACT("Оборудование",C2)</formula>
    </cfRule>
  </conditionalFormatting>
  <conditionalFormatting sqref="F2:F13">
    <cfRule type="cellIs" dxfId="13" priority="8" operator="notEqual">
      <formula>OFFSET(F2,0,-2)</formula>
    </cfRule>
  </conditionalFormatting>
  <conditionalFormatting sqref="G2:G15">
    <cfRule type="colorScale" priority="338">
      <colorScale>
        <cfvo type="min"/>
        <cfvo type="percentile" val="50"/>
        <cfvo type="max"/>
        <color rgb="FFF8696B"/>
        <color rgb="FFFFEB84"/>
        <color rgb="FF63BE7B"/>
      </colorScale>
    </cfRule>
  </conditionalFormatting>
  <conditionalFormatting sqref="H2:H15">
    <cfRule type="cellIs" dxfId="12" priority="41" operator="equal">
      <formula>"Вариативная часть"</formula>
    </cfRule>
    <cfRule type="cellIs" dxfId="11" priority="42" operator="equal">
      <formula>"Базовая часть"</formula>
    </cfRule>
  </conditionalFormatting>
  <dataValidations count="4">
    <dataValidation type="list" allowBlank="1" showInputMessage="1" showErrorMessage="1" sqref="H2:H1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13" xr:uid="{306E738A-4091-4164-9DB3-F46A3F522865}"/>
    <dataValidation allowBlank="1" showErrorMessage="1" sqref="A2:B15" xr:uid="{4A5EE591-0C44-4570-9DFD-540F5C76303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F7AE5EC-B96F-4EFE-9BB4-9549528E923A}">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A2" sqref="A2:C92"/>
    </sheetView>
  </sheetViews>
  <sheetFormatPr defaultColWidth="9.109375" defaultRowHeight="13.8" x14ac:dyDescent="0.3"/>
  <cols>
    <col min="1" max="1" width="22" style="9" customWidth="1"/>
    <col min="2" max="2" width="9" style="9"/>
    <col min="3" max="3" width="19.88671875" style="87" customWidth="1"/>
    <col min="4" max="4" width="54.88671875" style="9" customWidth="1"/>
    <col min="5" max="5" width="49.33203125" style="9" customWidth="1"/>
    <col min="6" max="6" width="68.5546875" style="9" customWidth="1"/>
    <col min="7" max="7" width="31.44140625" style="9" customWidth="1"/>
    <col min="8" max="16384" width="9.109375" style="9"/>
  </cols>
  <sheetData>
    <row r="1" spans="1:7" ht="14.4" x14ac:dyDescent="0.3">
      <c r="A1" s="26" t="s">
        <v>76</v>
      </c>
      <c r="B1" s="26" t="s">
        <v>68</v>
      </c>
      <c r="C1" s="26" t="s">
        <v>69</v>
      </c>
      <c r="D1" s="26" t="s">
        <v>70</v>
      </c>
      <c r="E1" s="26" t="s">
        <v>46</v>
      </c>
      <c r="F1" s="26" t="s">
        <v>71</v>
      </c>
      <c r="G1" s="26" t="s">
        <v>72</v>
      </c>
    </row>
    <row r="2" spans="1:7" ht="43.2" x14ac:dyDescent="0.3">
      <c r="A2" s="74" t="s">
        <v>80</v>
      </c>
      <c r="B2" s="75">
        <v>2024</v>
      </c>
      <c r="C2" s="85" t="s">
        <v>81</v>
      </c>
      <c r="D2" s="76" t="s">
        <v>82</v>
      </c>
      <c r="E2" s="77" t="s">
        <v>83</v>
      </c>
      <c r="F2" s="78" t="s">
        <v>84</v>
      </c>
      <c r="G2" s="79" t="s">
        <v>85</v>
      </c>
    </row>
    <row r="3" spans="1:7" ht="43.2" x14ac:dyDescent="0.3">
      <c r="A3" s="80" t="s">
        <v>86</v>
      </c>
      <c r="B3" s="81">
        <v>2024</v>
      </c>
      <c r="C3" s="86" t="s">
        <v>87</v>
      </c>
      <c r="D3" s="82" t="s">
        <v>88</v>
      </c>
      <c r="E3" s="83" t="s">
        <v>89</v>
      </c>
      <c r="F3" s="84" t="s">
        <v>84</v>
      </c>
      <c r="G3" s="79" t="s">
        <v>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95"/>
  <sheetViews>
    <sheetView topLeftCell="A62" workbookViewId="0">
      <selection activeCell="A2" sqref="A2:C92"/>
    </sheetView>
  </sheetViews>
  <sheetFormatPr defaultColWidth="0" defaultRowHeight="14.4" x14ac:dyDescent="0.3"/>
  <cols>
    <col min="1" max="1" width="5.109375" customWidth="1"/>
    <col min="2" max="2" width="39.33203125" customWidth="1"/>
    <col min="3" max="3" width="64.33203125" customWidth="1"/>
    <col min="4" max="4" width="22" customWidth="1"/>
    <col min="5" max="5" width="15.5546875" customWidth="1"/>
    <col min="6" max="6" width="14.88671875" customWidth="1"/>
    <col min="7" max="7" width="14.44140625" customWidth="1"/>
    <col min="8" max="8" width="14.109375" bestFit="1" customWidth="1"/>
  </cols>
  <sheetData>
    <row r="1" spans="1:8" s="19" customFormat="1" ht="72" customHeight="1" thickBot="1" x14ac:dyDescent="0.3">
      <c r="A1" s="243" t="s">
        <v>90</v>
      </c>
      <c r="B1" s="244"/>
      <c r="C1" s="244"/>
      <c r="D1" s="244"/>
      <c r="E1" s="244"/>
      <c r="F1" s="244"/>
      <c r="G1" s="244"/>
      <c r="H1" s="245"/>
    </row>
    <row r="2" spans="1:8" s="19" customFormat="1" ht="15" customHeight="1" x14ac:dyDescent="0.25">
      <c r="A2" s="246" t="s">
        <v>91</v>
      </c>
      <c r="B2" s="247"/>
      <c r="C2" s="247"/>
      <c r="D2" s="247"/>
      <c r="E2" s="247"/>
      <c r="F2" s="247"/>
      <c r="G2" s="247"/>
      <c r="H2" s="248"/>
    </row>
    <row r="3" spans="1:8" s="19" customFormat="1" ht="15" customHeight="1" x14ac:dyDescent="0.25">
      <c r="A3" s="249" t="s">
        <v>92</v>
      </c>
      <c r="B3" s="250"/>
      <c r="C3" s="250"/>
      <c r="D3" s="250"/>
      <c r="E3" s="250"/>
      <c r="F3" s="250"/>
      <c r="G3" s="250"/>
      <c r="H3" s="251"/>
    </row>
    <row r="4" spans="1:8" s="88" customFormat="1" ht="15" customHeight="1" x14ac:dyDescent="0.25">
      <c r="A4" s="252" t="s">
        <v>93</v>
      </c>
      <c r="B4" s="253"/>
      <c r="C4" s="253"/>
      <c r="D4" s="253"/>
      <c r="E4" s="253"/>
      <c r="F4" s="253"/>
      <c r="G4" s="253"/>
      <c r="H4" s="254"/>
    </row>
    <row r="5" spans="1:8" s="89" customFormat="1" ht="15" customHeight="1" x14ac:dyDescent="0.25">
      <c r="A5" s="255" t="s">
        <v>94</v>
      </c>
      <c r="B5" s="256"/>
      <c r="C5" s="256"/>
      <c r="D5" s="256"/>
      <c r="E5" s="256"/>
      <c r="F5" s="256"/>
      <c r="G5" s="256"/>
      <c r="H5" s="257"/>
    </row>
    <row r="6" spans="1:8" ht="21" x14ac:dyDescent="0.3">
      <c r="A6" s="258" t="s">
        <v>95</v>
      </c>
      <c r="B6" s="259"/>
      <c r="C6" s="259"/>
      <c r="D6" s="259"/>
      <c r="E6" s="259"/>
      <c r="F6" s="259"/>
      <c r="G6" s="259"/>
      <c r="H6" s="260"/>
    </row>
    <row r="7" spans="1:8" ht="18" x14ac:dyDescent="0.3">
      <c r="A7" s="261" t="s">
        <v>96</v>
      </c>
      <c r="B7" s="262"/>
      <c r="C7" s="263" t="s">
        <v>97</v>
      </c>
      <c r="D7" s="264"/>
      <c r="E7" s="264"/>
      <c r="F7" s="264"/>
      <c r="G7" s="264"/>
      <c r="H7" s="265"/>
    </row>
    <row r="8" spans="1:8" ht="18.600000000000001" thickBot="1" x14ac:dyDescent="0.35">
      <c r="A8" s="266" t="s">
        <v>12</v>
      </c>
      <c r="B8" s="267"/>
      <c r="C8" s="267"/>
      <c r="D8" s="267"/>
      <c r="E8" s="267"/>
      <c r="F8" s="267"/>
      <c r="G8" s="267"/>
      <c r="H8" s="267"/>
    </row>
    <row r="9" spans="1:8" x14ac:dyDescent="0.3">
      <c r="A9" s="268" t="s">
        <v>98</v>
      </c>
      <c r="B9" s="269"/>
      <c r="C9" s="269"/>
      <c r="D9" s="269"/>
      <c r="E9" s="269"/>
      <c r="F9" s="269"/>
      <c r="G9" s="269"/>
      <c r="H9" s="270"/>
    </row>
    <row r="10" spans="1:8" x14ac:dyDescent="0.3">
      <c r="A10" s="240" t="s">
        <v>99</v>
      </c>
      <c r="B10" s="241"/>
      <c r="C10" s="241"/>
      <c r="D10" s="241"/>
      <c r="E10" s="241"/>
      <c r="F10" s="241"/>
      <c r="G10" s="241"/>
      <c r="H10" s="242"/>
    </row>
    <row r="11" spans="1:8" x14ac:dyDescent="0.3">
      <c r="A11" s="240" t="s">
        <v>100</v>
      </c>
      <c r="B11" s="241"/>
      <c r="C11" s="241"/>
      <c r="D11" s="241"/>
      <c r="E11" s="241"/>
      <c r="F11" s="241"/>
      <c r="G11" s="241"/>
      <c r="H11" s="242"/>
    </row>
    <row r="12" spans="1:8" x14ac:dyDescent="0.3">
      <c r="A12" s="240" t="s">
        <v>101</v>
      </c>
      <c r="B12" s="241"/>
      <c r="C12" s="241"/>
      <c r="D12" s="241"/>
      <c r="E12" s="241"/>
      <c r="F12" s="241"/>
      <c r="G12" s="241"/>
      <c r="H12" s="242"/>
    </row>
    <row r="13" spans="1:8" x14ac:dyDescent="0.3">
      <c r="A13" s="240" t="s">
        <v>102</v>
      </c>
      <c r="B13" s="241"/>
      <c r="C13" s="241"/>
      <c r="D13" s="241"/>
      <c r="E13" s="241"/>
      <c r="F13" s="241"/>
      <c r="G13" s="241"/>
      <c r="H13" s="242"/>
    </row>
    <row r="14" spans="1:8" x14ac:dyDescent="0.3">
      <c r="A14" s="240" t="s">
        <v>103</v>
      </c>
      <c r="B14" s="241"/>
      <c r="C14" s="241"/>
      <c r="D14" s="241"/>
      <c r="E14" s="241"/>
      <c r="F14" s="241"/>
      <c r="G14" s="241"/>
      <c r="H14" s="242"/>
    </row>
    <row r="15" spans="1:8" x14ac:dyDescent="0.3">
      <c r="A15" s="240" t="s">
        <v>104</v>
      </c>
      <c r="B15" s="241"/>
      <c r="C15" s="241"/>
      <c r="D15" s="241"/>
      <c r="E15" s="241"/>
      <c r="F15" s="241"/>
      <c r="G15" s="241"/>
      <c r="H15" s="242"/>
    </row>
    <row r="16" spans="1:8" x14ac:dyDescent="0.3">
      <c r="A16" s="240" t="s">
        <v>105</v>
      </c>
      <c r="B16" s="241"/>
      <c r="C16" s="241"/>
      <c r="D16" s="241"/>
      <c r="E16" s="241"/>
      <c r="F16" s="241"/>
      <c r="G16" s="241"/>
      <c r="H16" s="242"/>
    </row>
    <row r="17" spans="1:8" ht="15" thickBot="1" x14ac:dyDescent="0.35">
      <c r="A17" s="271" t="s">
        <v>106</v>
      </c>
      <c r="B17" s="272"/>
      <c r="C17" s="272"/>
      <c r="D17" s="272"/>
      <c r="E17" s="272"/>
      <c r="F17" s="272"/>
      <c r="G17" s="272"/>
      <c r="H17" s="272"/>
    </row>
    <row r="18" spans="1:8" ht="41.4" x14ac:dyDescent="0.3">
      <c r="A18" s="90" t="s">
        <v>0</v>
      </c>
      <c r="B18" s="91" t="s">
        <v>1</v>
      </c>
      <c r="C18" s="91" t="s">
        <v>10</v>
      </c>
      <c r="D18" s="92" t="s">
        <v>2</v>
      </c>
      <c r="E18" s="92" t="s">
        <v>4</v>
      </c>
      <c r="F18" s="92" t="s">
        <v>3</v>
      </c>
      <c r="G18" s="92" t="s">
        <v>8</v>
      </c>
      <c r="H18" s="92" t="s">
        <v>107</v>
      </c>
    </row>
    <row r="19" spans="1:8" ht="409.6" x14ac:dyDescent="0.3">
      <c r="A19" s="93">
        <v>1</v>
      </c>
      <c r="B19" s="94" t="s">
        <v>108</v>
      </c>
      <c r="C19" s="95" t="s">
        <v>109</v>
      </c>
      <c r="D19" s="93" t="s">
        <v>11</v>
      </c>
      <c r="E19" s="93">
        <v>1</v>
      </c>
      <c r="F19" s="93" t="s">
        <v>6</v>
      </c>
      <c r="G19" s="96">
        <f>E19</f>
        <v>1</v>
      </c>
      <c r="H19" s="5" t="s">
        <v>110</v>
      </c>
    </row>
    <row r="20" spans="1:8" ht="82.8" x14ac:dyDescent="0.3">
      <c r="A20" s="93">
        <v>2</v>
      </c>
      <c r="B20" s="94" t="s">
        <v>111</v>
      </c>
      <c r="C20" s="95" t="s">
        <v>112</v>
      </c>
      <c r="D20" s="93" t="s">
        <v>11</v>
      </c>
      <c r="E20" s="93">
        <v>1</v>
      </c>
      <c r="F20" s="93" t="s">
        <v>6</v>
      </c>
      <c r="G20" s="96">
        <f t="shared" ref="G20:G79" si="0">E20</f>
        <v>1</v>
      </c>
      <c r="H20" s="97" t="s">
        <v>113</v>
      </c>
    </row>
    <row r="21" spans="1:8" ht="396" x14ac:dyDescent="0.3">
      <c r="A21" s="93">
        <v>3</v>
      </c>
      <c r="B21" s="94" t="s">
        <v>114</v>
      </c>
      <c r="C21" s="98" t="s">
        <v>115</v>
      </c>
      <c r="D21" s="93" t="s">
        <v>11</v>
      </c>
      <c r="E21" s="93">
        <v>1</v>
      </c>
      <c r="F21" s="93" t="s">
        <v>6</v>
      </c>
      <c r="G21" s="96">
        <f t="shared" si="0"/>
        <v>1</v>
      </c>
      <c r="H21" s="5" t="s">
        <v>110</v>
      </c>
    </row>
    <row r="22" spans="1:8" ht="409.6" x14ac:dyDescent="0.3">
      <c r="A22" s="93">
        <v>4</v>
      </c>
      <c r="B22" s="94" t="s">
        <v>116</v>
      </c>
      <c r="C22" s="95" t="s">
        <v>117</v>
      </c>
      <c r="D22" s="93" t="s">
        <v>11</v>
      </c>
      <c r="E22" s="93">
        <v>1</v>
      </c>
      <c r="F22" s="93" t="s">
        <v>6</v>
      </c>
      <c r="G22" s="96">
        <f t="shared" si="0"/>
        <v>1</v>
      </c>
      <c r="H22" s="5" t="s">
        <v>110</v>
      </c>
    </row>
    <row r="23" spans="1:8" ht="151.80000000000001" x14ac:dyDescent="0.3">
      <c r="A23" s="93">
        <v>5</v>
      </c>
      <c r="B23" s="94" t="s">
        <v>118</v>
      </c>
      <c r="C23" s="95" t="s">
        <v>119</v>
      </c>
      <c r="D23" s="93" t="s">
        <v>11</v>
      </c>
      <c r="E23" s="93">
        <v>1</v>
      </c>
      <c r="F23" s="93" t="s">
        <v>6</v>
      </c>
      <c r="G23" s="96">
        <f t="shared" si="0"/>
        <v>1</v>
      </c>
      <c r="H23" s="5" t="s">
        <v>110</v>
      </c>
    </row>
    <row r="24" spans="1:8" ht="96.6" x14ac:dyDescent="0.3">
      <c r="A24" s="93">
        <v>6</v>
      </c>
      <c r="B24" s="94" t="s">
        <v>120</v>
      </c>
      <c r="C24" s="95" t="s">
        <v>121</v>
      </c>
      <c r="D24" s="93" t="s">
        <v>11</v>
      </c>
      <c r="E24" s="93">
        <v>1</v>
      </c>
      <c r="F24" s="93" t="s">
        <v>6</v>
      </c>
      <c r="G24" s="96">
        <f t="shared" si="0"/>
        <v>1</v>
      </c>
      <c r="H24" s="5" t="s">
        <v>110</v>
      </c>
    </row>
    <row r="25" spans="1:8" ht="82.8" x14ac:dyDescent="0.3">
      <c r="A25" s="93">
        <v>7</v>
      </c>
      <c r="B25" s="94" t="s">
        <v>122</v>
      </c>
      <c r="C25" s="95" t="s">
        <v>123</v>
      </c>
      <c r="D25" s="93" t="s">
        <v>11</v>
      </c>
      <c r="E25" s="93">
        <v>1</v>
      </c>
      <c r="F25" s="93" t="s">
        <v>6</v>
      </c>
      <c r="G25" s="96">
        <f t="shared" si="0"/>
        <v>1</v>
      </c>
      <c r="H25" s="5" t="s">
        <v>110</v>
      </c>
    </row>
    <row r="26" spans="1:8" ht="124.2" x14ac:dyDescent="0.3">
      <c r="A26" s="93">
        <v>8</v>
      </c>
      <c r="B26" s="94" t="s">
        <v>124</v>
      </c>
      <c r="C26" s="95" t="s">
        <v>125</v>
      </c>
      <c r="D26" s="93" t="s">
        <v>11</v>
      </c>
      <c r="E26" s="93">
        <v>1</v>
      </c>
      <c r="F26" s="93" t="s">
        <v>6</v>
      </c>
      <c r="G26" s="96">
        <f t="shared" si="0"/>
        <v>1</v>
      </c>
      <c r="H26" s="5" t="s">
        <v>110</v>
      </c>
    </row>
    <row r="27" spans="1:8" ht="124.2" x14ac:dyDescent="0.3">
      <c r="A27" s="93">
        <v>9</v>
      </c>
      <c r="B27" s="94" t="s">
        <v>126</v>
      </c>
      <c r="C27" s="95" t="s">
        <v>127</v>
      </c>
      <c r="D27" s="93" t="s">
        <v>11</v>
      </c>
      <c r="E27" s="93">
        <v>1</v>
      </c>
      <c r="F27" s="93" t="s">
        <v>6</v>
      </c>
      <c r="G27" s="96">
        <f t="shared" si="0"/>
        <v>1</v>
      </c>
      <c r="H27" s="5" t="s">
        <v>110</v>
      </c>
    </row>
    <row r="28" spans="1:8" ht="179.4" x14ac:dyDescent="0.3">
      <c r="A28" s="93">
        <v>10</v>
      </c>
      <c r="B28" s="94" t="s">
        <v>128</v>
      </c>
      <c r="C28" s="95" t="s">
        <v>129</v>
      </c>
      <c r="D28" s="93" t="s">
        <v>11</v>
      </c>
      <c r="E28" s="93">
        <v>1</v>
      </c>
      <c r="F28" s="93" t="s">
        <v>6</v>
      </c>
      <c r="G28" s="96">
        <f t="shared" si="0"/>
        <v>1</v>
      </c>
      <c r="H28" s="5" t="s">
        <v>110</v>
      </c>
    </row>
    <row r="29" spans="1:8" ht="124.2" x14ac:dyDescent="0.3">
      <c r="A29" s="93">
        <v>11</v>
      </c>
      <c r="B29" s="94" t="s">
        <v>130</v>
      </c>
      <c r="C29" s="95" t="s">
        <v>131</v>
      </c>
      <c r="D29" s="93" t="s">
        <v>11</v>
      </c>
      <c r="E29" s="93">
        <v>1</v>
      </c>
      <c r="F29" s="93" t="s">
        <v>6</v>
      </c>
      <c r="G29" s="96">
        <f t="shared" si="0"/>
        <v>1</v>
      </c>
      <c r="H29" s="5" t="s">
        <v>110</v>
      </c>
    </row>
    <row r="30" spans="1:8" ht="110.4" x14ac:dyDescent="0.3">
      <c r="A30" s="93">
        <v>12</v>
      </c>
      <c r="B30" s="94" t="s">
        <v>132</v>
      </c>
      <c r="C30" s="95" t="s">
        <v>133</v>
      </c>
      <c r="D30" s="93" t="s">
        <v>11</v>
      </c>
      <c r="E30" s="93">
        <v>1</v>
      </c>
      <c r="F30" s="93" t="s">
        <v>6</v>
      </c>
      <c r="G30" s="96">
        <f t="shared" si="0"/>
        <v>1</v>
      </c>
      <c r="H30" s="5" t="s">
        <v>110</v>
      </c>
    </row>
    <row r="31" spans="1:8" ht="138" x14ac:dyDescent="0.3">
      <c r="A31" s="93">
        <v>13</v>
      </c>
      <c r="B31" s="94" t="s">
        <v>134</v>
      </c>
      <c r="C31" s="95" t="s">
        <v>135</v>
      </c>
      <c r="D31" s="93" t="s">
        <v>11</v>
      </c>
      <c r="E31" s="93">
        <v>1</v>
      </c>
      <c r="F31" s="93" t="s">
        <v>6</v>
      </c>
      <c r="G31" s="96">
        <f t="shared" si="0"/>
        <v>1</v>
      </c>
      <c r="H31" s="5" t="s">
        <v>110</v>
      </c>
    </row>
    <row r="32" spans="1:8" ht="193.2" x14ac:dyDescent="0.3">
      <c r="A32" s="93">
        <v>14</v>
      </c>
      <c r="B32" s="94" t="s">
        <v>136</v>
      </c>
      <c r="C32" s="95" t="s">
        <v>137</v>
      </c>
      <c r="D32" s="93" t="s">
        <v>11</v>
      </c>
      <c r="E32" s="93">
        <v>1</v>
      </c>
      <c r="F32" s="93" t="s">
        <v>6</v>
      </c>
      <c r="G32" s="96">
        <f t="shared" si="0"/>
        <v>1</v>
      </c>
      <c r="H32" s="5" t="s">
        <v>110</v>
      </c>
    </row>
    <row r="33" spans="1:8" ht="331.2" x14ac:dyDescent="0.3">
      <c r="A33" s="93">
        <v>15</v>
      </c>
      <c r="B33" s="94" t="s">
        <v>138</v>
      </c>
      <c r="C33" s="95" t="s">
        <v>139</v>
      </c>
      <c r="D33" s="93" t="s">
        <v>11</v>
      </c>
      <c r="E33" s="93">
        <v>1</v>
      </c>
      <c r="F33" s="93" t="s">
        <v>6</v>
      </c>
      <c r="G33" s="96">
        <f t="shared" si="0"/>
        <v>1</v>
      </c>
      <c r="H33" s="97" t="s">
        <v>113</v>
      </c>
    </row>
    <row r="34" spans="1:8" ht="372.6" x14ac:dyDescent="0.3">
      <c r="A34" s="93">
        <v>16</v>
      </c>
      <c r="B34" s="94" t="s">
        <v>140</v>
      </c>
      <c r="C34" s="95" t="s">
        <v>141</v>
      </c>
      <c r="D34" s="93" t="s">
        <v>11</v>
      </c>
      <c r="E34" s="93">
        <v>1</v>
      </c>
      <c r="F34" s="93" t="s">
        <v>6</v>
      </c>
      <c r="G34" s="96">
        <f t="shared" si="0"/>
        <v>1</v>
      </c>
      <c r="H34" s="5" t="s">
        <v>110</v>
      </c>
    </row>
    <row r="35" spans="1:8" ht="193.2" x14ac:dyDescent="0.3">
      <c r="A35" s="93">
        <v>17</v>
      </c>
      <c r="B35" s="94" t="s">
        <v>142</v>
      </c>
      <c r="C35" s="95" t="s">
        <v>143</v>
      </c>
      <c r="D35" s="93" t="s">
        <v>11</v>
      </c>
      <c r="E35" s="93">
        <v>1</v>
      </c>
      <c r="F35" s="93" t="s">
        <v>6</v>
      </c>
      <c r="G35" s="96">
        <f t="shared" si="0"/>
        <v>1</v>
      </c>
      <c r="H35" s="5" t="s">
        <v>110</v>
      </c>
    </row>
    <row r="36" spans="1:8" ht="331.2" x14ac:dyDescent="0.3">
      <c r="A36" s="93">
        <v>18</v>
      </c>
      <c r="B36" s="94" t="s">
        <v>144</v>
      </c>
      <c r="C36" s="95" t="s">
        <v>145</v>
      </c>
      <c r="D36" s="93" t="s">
        <v>11</v>
      </c>
      <c r="E36" s="93">
        <v>1</v>
      </c>
      <c r="F36" s="93" t="s">
        <v>6</v>
      </c>
      <c r="G36" s="96">
        <f t="shared" si="0"/>
        <v>1</v>
      </c>
      <c r="H36" s="5" t="s">
        <v>110</v>
      </c>
    </row>
    <row r="37" spans="1:8" ht="96.6" x14ac:dyDescent="0.3">
      <c r="A37" s="93">
        <v>19</v>
      </c>
      <c r="B37" s="94" t="s">
        <v>146</v>
      </c>
      <c r="C37" s="95" t="s">
        <v>147</v>
      </c>
      <c r="D37" s="93" t="s">
        <v>11</v>
      </c>
      <c r="E37" s="93">
        <v>1</v>
      </c>
      <c r="F37" s="93" t="s">
        <v>6</v>
      </c>
      <c r="G37" s="96">
        <f t="shared" si="0"/>
        <v>1</v>
      </c>
      <c r="H37" s="5" t="s">
        <v>110</v>
      </c>
    </row>
    <row r="38" spans="1:8" ht="55.2" x14ac:dyDescent="0.3">
      <c r="A38" s="93">
        <v>20</v>
      </c>
      <c r="B38" s="94" t="s">
        <v>148</v>
      </c>
      <c r="C38" s="95" t="s">
        <v>149</v>
      </c>
      <c r="D38" s="93" t="s">
        <v>11</v>
      </c>
      <c r="E38" s="93">
        <v>1</v>
      </c>
      <c r="F38" s="93" t="s">
        <v>6</v>
      </c>
      <c r="G38" s="96">
        <f t="shared" si="0"/>
        <v>1</v>
      </c>
      <c r="H38" s="5" t="s">
        <v>110</v>
      </c>
    </row>
    <row r="39" spans="1:8" ht="69" x14ac:dyDescent="0.3">
      <c r="A39" s="93">
        <v>21</v>
      </c>
      <c r="B39" s="94" t="s">
        <v>150</v>
      </c>
      <c r="C39" s="95" t="s">
        <v>151</v>
      </c>
      <c r="D39" s="93" t="s">
        <v>11</v>
      </c>
      <c r="E39" s="93">
        <v>1</v>
      </c>
      <c r="F39" s="93" t="s">
        <v>6</v>
      </c>
      <c r="G39" s="96">
        <f t="shared" si="0"/>
        <v>1</v>
      </c>
      <c r="H39" s="5" t="s">
        <v>110</v>
      </c>
    </row>
    <row r="40" spans="1:8" ht="27.6" x14ac:dyDescent="0.3">
      <c r="A40" s="93">
        <v>22</v>
      </c>
      <c r="B40" s="94" t="s">
        <v>152</v>
      </c>
      <c r="C40" s="95" t="s">
        <v>153</v>
      </c>
      <c r="D40" s="93" t="s">
        <v>11</v>
      </c>
      <c r="E40" s="93">
        <v>1</v>
      </c>
      <c r="F40" s="93" t="s">
        <v>6</v>
      </c>
      <c r="G40" s="96">
        <f t="shared" si="0"/>
        <v>1</v>
      </c>
      <c r="H40" s="5" t="s">
        <v>110</v>
      </c>
    </row>
    <row r="41" spans="1:8" ht="55.2" x14ac:dyDescent="0.3">
      <c r="A41" s="93">
        <v>23</v>
      </c>
      <c r="B41" s="94" t="s">
        <v>154</v>
      </c>
      <c r="C41" s="95" t="s">
        <v>155</v>
      </c>
      <c r="D41" s="93" t="s">
        <v>11</v>
      </c>
      <c r="E41" s="93">
        <v>1</v>
      </c>
      <c r="F41" s="93" t="s">
        <v>6</v>
      </c>
      <c r="G41" s="96">
        <f t="shared" si="0"/>
        <v>1</v>
      </c>
      <c r="H41" s="5" t="s">
        <v>110</v>
      </c>
    </row>
    <row r="42" spans="1:8" ht="124.2" x14ac:dyDescent="0.3">
      <c r="A42" s="93">
        <v>24</v>
      </c>
      <c r="B42" s="94" t="s">
        <v>156</v>
      </c>
      <c r="C42" s="95" t="s">
        <v>157</v>
      </c>
      <c r="D42" s="93" t="s">
        <v>11</v>
      </c>
      <c r="E42" s="93">
        <v>1</v>
      </c>
      <c r="F42" s="93" t="s">
        <v>6</v>
      </c>
      <c r="G42" s="96">
        <f t="shared" si="0"/>
        <v>1</v>
      </c>
      <c r="H42" s="5" t="s">
        <v>110</v>
      </c>
    </row>
    <row r="43" spans="1:8" ht="110.4" x14ac:dyDescent="0.3">
      <c r="A43" s="93">
        <v>25</v>
      </c>
      <c r="B43" s="94" t="s">
        <v>158</v>
      </c>
      <c r="C43" s="95" t="s">
        <v>159</v>
      </c>
      <c r="D43" s="93" t="s">
        <v>11</v>
      </c>
      <c r="E43" s="93">
        <v>1</v>
      </c>
      <c r="F43" s="93" t="s">
        <v>6</v>
      </c>
      <c r="G43" s="96">
        <f t="shared" si="0"/>
        <v>1</v>
      </c>
      <c r="H43" s="5" t="s">
        <v>110</v>
      </c>
    </row>
    <row r="44" spans="1:8" ht="165.6" x14ac:dyDescent="0.3">
      <c r="A44" s="93">
        <v>26</v>
      </c>
      <c r="B44" s="94" t="s">
        <v>160</v>
      </c>
      <c r="C44" s="95" t="s">
        <v>161</v>
      </c>
      <c r="D44" s="93" t="s">
        <v>11</v>
      </c>
      <c r="E44" s="93">
        <v>1</v>
      </c>
      <c r="F44" s="93" t="s">
        <v>6</v>
      </c>
      <c r="G44" s="96">
        <f t="shared" si="0"/>
        <v>1</v>
      </c>
      <c r="H44" s="5" t="s">
        <v>110</v>
      </c>
    </row>
    <row r="45" spans="1:8" ht="207" x14ac:dyDescent="0.3">
      <c r="A45" s="93">
        <v>27</v>
      </c>
      <c r="B45" s="94" t="s">
        <v>162</v>
      </c>
      <c r="C45" s="95" t="s">
        <v>163</v>
      </c>
      <c r="D45" s="93" t="s">
        <v>11</v>
      </c>
      <c r="E45" s="93">
        <v>1</v>
      </c>
      <c r="F45" s="93" t="s">
        <v>6</v>
      </c>
      <c r="G45" s="96">
        <f t="shared" si="0"/>
        <v>1</v>
      </c>
      <c r="H45" s="5" t="s">
        <v>110</v>
      </c>
    </row>
    <row r="46" spans="1:8" ht="96.6" x14ac:dyDescent="0.3">
      <c r="A46" s="93">
        <v>28</v>
      </c>
      <c r="B46" s="94" t="s">
        <v>164</v>
      </c>
      <c r="C46" s="95" t="s">
        <v>165</v>
      </c>
      <c r="D46" s="93" t="s">
        <v>11</v>
      </c>
      <c r="E46" s="93">
        <v>3</v>
      </c>
      <c r="F46" s="93" t="s">
        <v>6</v>
      </c>
      <c r="G46" s="96">
        <f t="shared" si="0"/>
        <v>3</v>
      </c>
      <c r="H46" s="97" t="s">
        <v>113</v>
      </c>
    </row>
    <row r="47" spans="1:8" ht="179.4" x14ac:dyDescent="0.3">
      <c r="A47" s="93">
        <v>29</v>
      </c>
      <c r="B47" s="94" t="s">
        <v>166</v>
      </c>
      <c r="C47" s="95" t="s">
        <v>167</v>
      </c>
      <c r="D47" s="93" t="s">
        <v>11</v>
      </c>
      <c r="E47" s="93">
        <v>1</v>
      </c>
      <c r="F47" s="93" t="s">
        <v>6</v>
      </c>
      <c r="G47" s="96">
        <f t="shared" si="0"/>
        <v>1</v>
      </c>
      <c r="H47" s="5" t="s">
        <v>110</v>
      </c>
    </row>
    <row r="48" spans="1:8" ht="409.6" x14ac:dyDescent="0.3">
      <c r="A48" s="93">
        <v>30</v>
      </c>
      <c r="B48" s="94" t="s">
        <v>168</v>
      </c>
      <c r="C48" s="95" t="s">
        <v>169</v>
      </c>
      <c r="D48" s="93" t="s">
        <v>11</v>
      </c>
      <c r="E48" s="93">
        <v>1</v>
      </c>
      <c r="F48" s="93" t="s">
        <v>6</v>
      </c>
      <c r="G48" s="96">
        <f t="shared" si="0"/>
        <v>1</v>
      </c>
      <c r="H48" s="5" t="s">
        <v>110</v>
      </c>
    </row>
    <row r="49" spans="1:8" ht="82.8" x14ac:dyDescent="0.3">
      <c r="A49" s="93">
        <v>31</v>
      </c>
      <c r="B49" s="94" t="s">
        <v>170</v>
      </c>
      <c r="C49" s="95" t="s">
        <v>171</v>
      </c>
      <c r="D49" s="93" t="s">
        <v>11</v>
      </c>
      <c r="E49" s="93">
        <v>1</v>
      </c>
      <c r="F49" s="93" t="s">
        <v>6</v>
      </c>
      <c r="G49" s="96">
        <f t="shared" si="0"/>
        <v>1</v>
      </c>
      <c r="H49" s="5" t="s">
        <v>110</v>
      </c>
    </row>
    <row r="50" spans="1:8" ht="69" x14ac:dyDescent="0.3">
      <c r="A50" s="99">
        <v>32</v>
      </c>
      <c r="B50" s="94" t="s">
        <v>172</v>
      </c>
      <c r="C50" s="95" t="s">
        <v>173</v>
      </c>
      <c r="D50" s="93" t="s">
        <v>11</v>
      </c>
      <c r="E50" s="93">
        <v>1</v>
      </c>
      <c r="F50" s="93" t="s">
        <v>6</v>
      </c>
      <c r="G50" s="96">
        <f t="shared" si="0"/>
        <v>1</v>
      </c>
      <c r="H50" s="93" t="s">
        <v>113</v>
      </c>
    </row>
    <row r="51" spans="1:8" ht="96.6" x14ac:dyDescent="0.3">
      <c r="A51" s="93">
        <v>33</v>
      </c>
      <c r="B51" s="94" t="s">
        <v>174</v>
      </c>
      <c r="C51" s="95" t="s">
        <v>175</v>
      </c>
      <c r="D51" s="93" t="s">
        <v>11</v>
      </c>
      <c r="E51" s="93">
        <v>1</v>
      </c>
      <c r="F51" s="93" t="s">
        <v>6</v>
      </c>
      <c r="G51" s="96">
        <f t="shared" si="0"/>
        <v>1</v>
      </c>
      <c r="H51" s="93" t="s">
        <v>113</v>
      </c>
    </row>
    <row r="52" spans="1:8" ht="82.8" x14ac:dyDescent="0.3">
      <c r="A52" s="93">
        <v>34</v>
      </c>
      <c r="B52" s="94" t="s">
        <v>176</v>
      </c>
      <c r="C52" s="95" t="s">
        <v>177</v>
      </c>
      <c r="D52" s="93" t="s">
        <v>7</v>
      </c>
      <c r="E52" s="93">
        <v>5</v>
      </c>
      <c r="F52" s="93" t="s">
        <v>6</v>
      </c>
      <c r="G52" s="96">
        <f t="shared" si="0"/>
        <v>5</v>
      </c>
      <c r="H52" s="93" t="s">
        <v>113</v>
      </c>
    </row>
    <row r="53" spans="1:8" ht="82.8" x14ac:dyDescent="0.3">
      <c r="A53" s="93">
        <v>35</v>
      </c>
      <c r="B53" s="94" t="s">
        <v>178</v>
      </c>
      <c r="C53" s="95" t="s">
        <v>179</v>
      </c>
      <c r="D53" s="93" t="s">
        <v>7</v>
      </c>
      <c r="E53" s="93">
        <v>4</v>
      </c>
      <c r="F53" s="93" t="s">
        <v>6</v>
      </c>
      <c r="G53" s="96">
        <f t="shared" si="0"/>
        <v>4</v>
      </c>
      <c r="H53" s="93" t="s">
        <v>113</v>
      </c>
    </row>
    <row r="54" spans="1:8" ht="110.4" x14ac:dyDescent="0.3">
      <c r="A54" s="93">
        <v>36</v>
      </c>
      <c r="B54" s="94" t="s">
        <v>180</v>
      </c>
      <c r="C54" s="95" t="s">
        <v>181</v>
      </c>
      <c r="D54" s="93" t="s">
        <v>7</v>
      </c>
      <c r="E54" s="93">
        <v>15</v>
      </c>
      <c r="F54" s="93" t="s">
        <v>6</v>
      </c>
      <c r="G54" s="96">
        <f t="shared" si="0"/>
        <v>15</v>
      </c>
      <c r="H54" s="93" t="s">
        <v>113</v>
      </c>
    </row>
    <row r="55" spans="1:8" ht="69" x14ac:dyDescent="0.3">
      <c r="A55" s="93">
        <v>37</v>
      </c>
      <c r="B55" s="94" t="s">
        <v>182</v>
      </c>
      <c r="C55" s="95" t="s">
        <v>183</v>
      </c>
      <c r="D55" s="93" t="s">
        <v>11</v>
      </c>
      <c r="E55" s="93">
        <v>30</v>
      </c>
      <c r="F55" s="93" t="s">
        <v>6</v>
      </c>
      <c r="G55" s="96">
        <f t="shared" si="0"/>
        <v>30</v>
      </c>
      <c r="H55" s="93" t="s">
        <v>113</v>
      </c>
    </row>
    <row r="56" spans="1:8" ht="55.2" x14ac:dyDescent="0.3">
      <c r="A56" s="93">
        <v>38</v>
      </c>
      <c r="B56" s="94" t="s">
        <v>184</v>
      </c>
      <c r="C56" s="95" t="s">
        <v>185</v>
      </c>
      <c r="D56" s="93" t="s">
        <v>11</v>
      </c>
      <c r="E56" s="93">
        <v>1</v>
      </c>
      <c r="F56" s="93" t="s">
        <v>6</v>
      </c>
      <c r="G56" s="96">
        <f t="shared" si="0"/>
        <v>1</v>
      </c>
      <c r="H56" s="93" t="s">
        <v>113</v>
      </c>
    </row>
    <row r="57" spans="1:8" ht="69" x14ac:dyDescent="0.3">
      <c r="A57" s="93">
        <v>39</v>
      </c>
      <c r="B57" s="94" t="s">
        <v>186</v>
      </c>
      <c r="C57" s="95" t="s">
        <v>187</v>
      </c>
      <c r="D57" s="93" t="s">
        <v>11</v>
      </c>
      <c r="E57" s="93">
        <v>1</v>
      </c>
      <c r="F57" s="93" t="s">
        <v>6</v>
      </c>
      <c r="G57" s="96">
        <f t="shared" si="0"/>
        <v>1</v>
      </c>
      <c r="H57" s="93" t="s">
        <v>113</v>
      </c>
    </row>
    <row r="58" spans="1:8" ht="41.4" x14ac:dyDescent="0.3">
      <c r="A58" s="93">
        <v>40</v>
      </c>
      <c r="B58" s="94" t="s">
        <v>188</v>
      </c>
      <c r="C58" s="95" t="s">
        <v>189</v>
      </c>
      <c r="D58" s="93" t="s">
        <v>11</v>
      </c>
      <c r="E58" s="93">
        <v>1</v>
      </c>
      <c r="F58" s="93" t="s">
        <v>6</v>
      </c>
      <c r="G58" s="96">
        <f t="shared" si="0"/>
        <v>1</v>
      </c>
      <c r="H58" s="93" t="s">
        <v>113</v>
      </c>
    </row>
    <row r="59" spans="1:8" ht="82.8" x14ac:dyDescent="0.3">
      <c r="A59" s="93">
        <v>41</v>
      </c>
      <c r="B59" s="94" t="s">
        <v>190</v>
      </c>
      <c r="C59" s="95" t="s">
        <v>191</v>
      </c>
      <c r="D59" s="93" t="s">
        <v>11</v>
      </c>
      <c r="E59" s="93">
        <v>2</v>
      </c>
      <c r="F59" s="93" t="s">
        <v>6</v>
      </c>
      <c r="G59" s="96">
        <f t="shared" si="0"/>
        <v>2</v>
      </c>
      <c r="H59" s="93" t="s">
        <v>113</v>
      </c>
    </row>
    <row r="60" spans="1:8" ht="55.2" x14ac:dyDescent="0.3">
      <c r="A60" s="93">
        <v>42</v>
      </c>
      <c r="B60" s="94" t="s">
        <v>192</v>
      </c>
      <c r="C60" s="95" t="s">
        <v>193</v>
      </c>
      <c r="D60" s="93" t="s">
        <v>11</v>
      </c>
      <c r="E60" s="93">
        <v>3</v>
      </c>
      <c r="F60" s="93" t="s">
        <v>6</v>
      </c>
      <c r="G60" s="96">
        <f t="shared" si="0"/>
        <v>3</v>
      </c>
      <c r="H60" s="93" t="s">
        <v>113</v>
      </c>
    </row>
    <row r="61" spans="1:8" x14ac:dyDescent="0.3">
      <c r="A61" s="93">
        <v>43</v>
      </c>
      <c r="B61" s="94" t="s">
        <v>194</v>
      </c>
      <c r="C61" s="95" t="s">
        <v>195</v>
      </c>
      <c r="D61" s="93" t="s">
        <v>11</v>
      </c>
      <c r="E61" s="93">
        <v>3</v>
      </c>
      <c r="F61" s="93" t="s">
        <v>6</v>
      </c>
      <c r="G61" s="96">
        <f t="shared" si="0"/>
        <v>3</v>
      </c>
      <c r="H61" s="93" t="s">
        <v>113</v>
      </c>
    </row>
    <row r="62" spans="1:8" ht="69" x14ac:dyDescent="0.3">
      <c r="A62" s="93">
        <v>44</v>
      </c>
      <c r="B62" s="94" t="s">
        <v>196</v>
      </c>
      <c r="C62" s="95" t="s">
        <v>197</v>
      </c>
      <c r="D62" s="93" t="s">
        <v>11</v>
      </c>
      <c r="E62" s="93">
        <v>2</v>
      </c>
      <c r="F62" s="93" t="s">
        <v>6</v>
      </c>
      <c r="G62" s="96">
        <f t="shared" si="0"/>
        <v>2</v>
      </c>
      <c r="H62" s="93" t="s">
        <v>113</v>
      </c>
    </row>
    <row r="63" spans="1:8" ht="41.4" x14ac:dyDescent="0.3">
      <c r="A63" s="93">
        <v>45</v>
      </c>
      <c r="B63" s="94" t="s">
        <v>198</v>
      </c>
      <c r="C63" s="95" t="s">
        <v>199</v>
      </c>
      <c r="D63" s="93" t="s">
        <v>11</v>
      </c>
      <c r="E63" s="93">
        <v>10</v>
      </c>
      <c r="F63" s="93" t="s">
        <v>6</v>
      </c>
      <c r="G63" s="96">
        <f t="shared" si="0"/>
        <v>10</v>
      </c>
      <c r="H63" s="93" t="s">
        <v>113</v>
      </c>
    </row>
    <row r="64" spans="1:8" ht="69" x14ac:dyDescent="0.3">
      <c r="A64" s="93">
        <v>46</v>
      </c>
      <c r="B64" s="94" t="s">
        <v>200</v>
      </c>
      <c r="C64" s="95" t="s">
        <v>201</v>
      </c>
      <c r="D64" s="93" t="s">
        <v>11</v>
      </c>
      <c r="E64" s="93">
        <v>2</v>
      </c>
      <c r="F64" s="93" t="s">
        <v>6</v>
      </c>
      <c r="G64" s="96">
        <f t="shared" si="0"/>
        <v>2</v>
      </c>
      <c r="H64" s="93" t="s">
        <v>113</v>
      </c>
    </row>
    <row r="65" spans="1:8" ht="55.2" x14ac:dyDescent="0.3">
      <c r="A65" s="93">
        <v>47</v>
      </c>
      <c r="B65" s="100" t="s">
        <v>202</v>
      </c>
      <c r="C65" s="95" t="s">
        <v>203</v>
      </c>
      <c r="D65" s="93" t="s">
        <v>11</v>
      </c>
      <c r="E65" s="93">
        <v>1</v>
      </c>
      <c r="F65" s="93" t="s">
        <v>6</v>
      </c>
      <c r="G65" s="96">
        <f t="shared" si="0"/>
        <v>1</v>
      </c>
      <c r="H65" s="93" t="s">
        <v>113</v>
      </c>
    </row>
    <row r="66" spans="1:8" ht="55.2" x14ac:dyDescent="0.3">
      <c r="A66" s="93">
        <v>48</v>
      </c>
      <c r="B66" s="100" t="s">
        <v>204</v>
      </c>
      <c r="C66" s="95" t="s">
        <v>205</v>
      </c>
      <c r="D66" s="93" t="s">
        <v>11</v>
      </c>
      <c r="E66" s="93">
        <v>1</v>
      </c>
      <c r="F66" s="93" t="s">
        <v>6</v>
      </c>
      <c r="G66" s="96">
        <f t="shared" si="0"/>
        <v>1</v>
      </c>
      <c r="H66" s="93" t="s">
        <v>113</v>
      </c>
    </row>
    <row r="67" spans="1:8" ht="55.2" x14ac:dyDescent="0.3">
      <c r="A67" s="93">
        <v>49</v>
      </c>
      <c r="B67" s="94" t="s">
        <v>206</v>
      </c>
      <c r="C67" s="95" t="s">
        <v>207</v>
      </c>
      <c r="D67" s="93" t="s">
        <v>11</v>
      </c>
      <c r="E67" s="93">
        <v>3</v>
      </c>
      <c r="F67" s="93" t="s">
        <v>6</v>
      </c>
      <c r="G67" s="96">
        <f t="shared" si="0"/>
        <v>3</v>
      </c>
      <c r="H67" s="93" t="s">
        <v>113</v>
      </c>
    </row>
    <row r="68" spans="1:8" ht="55.2" x14ac:dyDescent="0.3">
      <c r="A68" s="93">
        <v>50</v>
      </c>
      <c r="B68" s="94" t="s">
        <v>208</v>
      </c>
      <c r="C68" s="95" t="s">
        <v>209</v>
      </c>
      <c r="D68" s="93" t="s">
        <v>11</v>
      </c>
      <c r="E68" s="93">
        <v>3</v>
      </c>
      <c r="F68" s="93" t="s">
        <v>6</v>
      </c>
      <c r="G68" s="96">
        <f t="shared" si="0"/>
        <v>3</v>
      </c>
      <c r="H68" s="93" t="s">
        <v>113</v>
      </c>
    </row>
    <row r="69" spans="1:8" ht="41.4" x14ac:dyDescent="0.3">
      <c r="A69" s="93">
        <v>51</v>
      </c>
      <c r="B69" s="94" t="s">
        <v>210</v>
      </c>
      <c r="C69" s="95" t="s">
        <v>211</v>
      </c>
      <c r="D69" s="93" t="s">
        <v>11</v>
      </c>
      <c r="E69" s="93">
        <v>2</v>
      </c>
      <c r="F69" s="93" t="s">
        <v>6</v>
      </c>
      <c r="G69" s="96">
        <f t="shared" si="0"/>
        <v>2</v>
      </c>
      <c r="H69" s="93" t="s">
        <v>113</v>
      </c>
    </row>
    <row r="70" spans="1:8" ht="41.4" x14ac:dyDescent="0.3">
      <c r="A70" s="93">
        <v>52</v>
      </c>
      <c r="B70" s="94" t="s">
        <v>212</v>
      </c>
      <c r="C70" s="95" t="s">
        <v>213</v>
      </c>
      <c r="D70" s="93" t="s">
        <v>11</v>
      </c>
      <c r="E70" s="93">
        <v>2</v>
      </c>
      <c r="F70" s="93" t="s">
        <v>6</v>
      </c>
      <c r="G70" s="96">
        <f t="shared" si="0"/>
        <v>2</v>
      </c>
      <c r="H70" s="93" t="s">
        <v>113</v>
      </c>
    </row>
    <row r="71" spans="1:8" ht="82.8" x14ac:dyDescent="0.3">
      <c r="A71" s="93">
        <v>53</v>
      </c>
      <c r="B71" s="94" t="s">
        <v>214</v>
      </c>
      <c r="C71" s="95" t="s">
        <v>215</v>
      </c>
      <c r="D71" s="93" t="s">
        <v>11</v>
      </c>
      <c r="E71" s="93">
        <v>2</v>
      </c>
      <c r="F71" s="93" t="s">
        <v>6</v>
      </c>
      <c r="G71" s="96">
        <f t="shared" si="0"/>
        <v>2</v>
      </c>
      <c r="H71" s="93" t="s">
        <v>113</v>
      </c>
    </row>
    <row r="72" spans="1:8" ht="41.4" x14ac:dyDescent="0.3">
      <c r="A72" s="93">
        <v>54</v>
      </c>
      <c r="B72" s="94" t="s">
        <v>216</v>
      </c>
      <c r="C72" s="95" t="s">
        <v>217</v>
      </c>
      <c r="D72" s="93" t="s">
        <v>11</v>
      </c>
      <c r="E72" s="93">
        <v>2</v>
      </c>
      <c r="F72" s="93" t="s">
        <v>6</v>
      </c>
      <c r="G72" s="96">
        <f t="shared" si="0"/>
        <v>2</v>
      </c>
      <c r="H72" s="93" t="s">
        <v>113</v>
      </c>
    </row>
    <row r="73" spans="1:8" ht="41.4" x14ac:dyDescent="0.3">
      <c r="A73" s="93">
        <v>55</v>
      </c>
      <c r="B73" s="94" t="s">
        <v>218</v>
      </c>
      <c r="C73" s="95" t="s">
        <v>219</v>
      </c>
      <c r="D73" s="93" t="s">
        <v>11</v>
      </c>
      <c r="E73" s="93">
        <v>1</v>
      </c>
      <c r="F73" s="93" t="s">
        <v>6</v>
      </c>
      <c r="G73" s="96">
        <f t="shared" si="0"/>
        <v>1</v>
      </c>
      <c r="H73" s="93" t="s">
        <v>113</v>
      </c>
    </row>
    <row r="74" spans="1:8" ht="41.4" x14ac:dyDescent="0.3">
      <c r="A74" s="93">
        <v>56</v>
      </c>
      <c r="B74" s="94" t="s">
        <v>220</v>
      </c>
      <c r="C74" s="95" t="s">
        <v>221</v>
      </c>
      <c r="D74" s="93" t="s">
        <v>11</v>
      </c>
      <c r="E74" s="93">
        <v>1</v>
      </c>
      <c r="F74" s="93" t="s">
        <v>6</v>
      </c>
      <c r="G74" s="96">
        <f t="shared" si="0"/>
        <v>1</v>
      </c>
      <c r="H74" s="93" t="s">
        <v>113</v>
      </c>
    </row>
    <row r="75" spans="1:8" ht="41.4" x14ac:dyDescent="0.3">
      <c r="A75" s="93">
        <v>57</v>
      </c>
      <c r="B75" s="94" t="s">
        <v>222</v>
      </c>
      <c r="C75" s="95" t="s">
        <v>223</v>
      </c>
      <c r="D75" s="93" t="s">
        <v>11</v>
      </c>
      <c r="E75" s="93">
        <v>2</v>
      </c>
      <c r="F75" s="93" t="s">
        <v>6</v>
      </c>
      <c r="G75" s="96">
        <f t="shared" si="0"/>
        <v>2</v>
      </c>
      <c r="H75" s="93" t="s">
        <v>113</v>
      </c>
    </row>
    <row r="76" spans="1:8" x14ac:dyDescent="0.3">
      <c r="A76" s="93">
        <v>58</v>
      </c>
      <c r="B76" s="101" t="s">
        <v>224</v>
      </c>
      <c r="C76" s="95" t="s">
        <v>225</v>
      </c>
      <c r="D76" s="93" t="s">
        <v>11</v>
      </c>
      <c r="E76" s="93">
        <v>2</v>
      </c>
      <c r="F76" s="93" t="s">
        <v>6</v>
      </c>
      <c r="G76" s="96">
        <f t="shared" si="0"/>
        <v>2</v>
      </c>
      <c r="H76" s="93" t="s">
        <v>113</v>
      </c>
    </row>
    <row r="77" spans="1:8" x14ac:dyDescent="0.3">
      <c r="A77" s="93">
        <v>59</v>
      </c>
      <c r="B77" s="94" t="s">
        <v>226</v>
      </c>
      <c r="C77" s="95" t="s">
        <v>227</v>
      </c>
      <c r="D77" s="93" t="s">
        <v>11</v>
      </c>
      <c r="E77" s="93">
        <v>2</v>
      </c>
      <c r="F77" s="93" t="s">
        <v>6</v>
      </c>
      <c r="G77" s="96">
        <f t="shared" si="0"/>
        <v>2</v>
      </c>
      <c r="H77" s="93" t="s">
        <v>113</v>
      </c>
    </row>
    <row r="78" spans="1:8" ht="55.2" x14ac:dyDescent="0.3">
      <c r="A78" s="93">
        <v>60</v>
      </c>
      <c r="B78" s="102" t="s">
        <v>73</v>
      </c>
      <c r="C78" s="103" t="s">
        <v>228</v>
      </c>
      <c r="D78" s="104" t="s">
        <v>7</v>
      </c>
      <c r="E78" s="104">
        <v>1</v>
      </c>
      <c r="F78" s="104" t="s">
        <v>6</v>
      </c>
      <c r="G78" s="96">
        <f t="shared" si="0"/>
        <v>1</v>
      </c>
      <c r="H78" s="93" t="s">
        <v>113</v>
      </c>
    </row>
    <row r="79" spans="1:8" ht="27.6" x14ac:dyDescent="0.3">
      <c r="A79" s="105">
        <v>61</v>
      </c>
      <c r="B79" s="102" t="s">
        <v>229</v>
      </c>
      <c r="C79" s="103" t="s">
        <v>230</v>
      </c>
      <c r="D79" s="105" t="s">
        <v>7</v>
      </c>
      <c r="E79" s="105">
        <v>16</v>
      </c>
      <c r="F79" s="105" t="s">
        <v>6</v>
      </c>
      <c r="G79" s="96">
        <f t="shared" si="0"/>
        <v>16</v>
      </c>
      <c r="H79" s="93" t="s">
        <v>113</v>
      </c>
    </row>
    <row r="80" spans="1:8" ht="69" x14ac:dyDescent="0.3">
      <c r="A80" s="105">
        <v>62</v>
      </c>
      <c r="B80" s="102" t="s">
        <v>27</v>
      </c>
      <c r="C80" s="106" t="s">
        <v>231</v>
      </c>
      <c r="D80" s="104" t="s">
        <v>5</v>
      </c>
      <c r="E80" s="105">
        <v>1</v>
      </c>
      <c r="F80" s="105" t="s">
        <v>6</v>
      </c>
      <c r="G80" s="96">
        <v>1</v>
      </c>
      <c r="H80" s="105" t="s">
        <v>113</v>
      </c>
    </row>
    <row r="81" spans="1:8" ht="27.6" x14ac:dyDescent="0.3">
      <c r="A81" s="97">
        <v>63</v>
      </c>
      <c r="B81" s="94" t="s">
        <v>232</v>
      </c>
      <c r="C81" s="107" t="s">
        <v>233</v>
      </c>
      <c r="D81" s="97" t="s">
        <v>11</v>
      </c>
      <c r="E81" s="97">
        <v>1</v>
      </c>
      <c r="F81" s="97" t="s">
        <v>6</v>
      </c>
      <c r="G81" s="96">
        <v>1</v>
      </c>
      <c r="H81" s="93" t="s">
        <v>113</v>
      </c>
    </row>
    <row r="82" spans="1:8" ht="27.6" x14ac:dyDescent="0.3">
      <c r="A82" s="104">
        <v>64</v>
      </c>
      <c r="B82" s="102" t="s">
        <v>234</v>
      </c>
      <c r="C82" s="106" t="s">
        <v>235</v>
      </c>
      <c r="D82" s="104" t="s">
        <v>5</v>
      </c>
      <c r="E82" s="105">
        <v>1</v>
      </c>
      <c r="F82" s="105" t="s">
        <v>6</v>
      </c>
      <c r="G82" s="96">
        <v>1</v>
      </c>
      <c r="H82" s="105" t="s">
        <v>113</v>
      </c>
    </row>
    <row r="83" spans="1:8" ht="18.600000000000001" thickBot="1" x14ac:dyDescent="0.35">
      <c r="A83" s="266" t="s">
        <v>15</v>
      </c>
      <c r="B83" s="267"/>
      <c r="C83" s="267"/>
      <c r="D83" s="267"/>
      <c r="E83" s="267"/>
      <c r="F83" s="267"/>
      <c r="G83" s="267"/>
      <c r="H83" s="267"/>
    </row>
    <row r="84" spans="1:8" x14ac:dyDescent="0.3">
      <c r="A84" s="273" t="s">
        <v>98</v>
      </c>
      <c r="B84" s="274"/>
      <c r="C84" s="274"/>
      <c r="D84" s="274"/>
      <c r="E84" s="274"/>
      <c r="F84" s="274"/>
      <c r="G84" s="274"/>
      <c r="H84" s="274"/>
    </row>
    <row r="85" spans="1:8" x14ac:dyDescent="0.3">
      <c r="A85" s="240" t="s">
        <v>236</v>
      </c>
      <c r="B85" s="241"/>
      <c r="C85" s="241"/>
      <c r="D85" s="241"/>
      <c r="E85" s="241"/>
      <c r="F85" s="241"/>
      <c r="G85" s="241"/>
      <c r="H85" s="241"/>
    </row>
    <row r="86" spans="1:8" x14ac:dyDescent="0.3">
      <c r="A86" s="240" t="s">
        <v>100</v>
      </c>
      <c r="B86" s="241"/>
      <c r="C86" s="241"/>
      <c r="D86" s="241"/>
      <c r="E86" s="241"/>
      <c r="F86" s="241"/>
      <c r="G86" s="241"/>
      <c r="H86" s="241"/>
    </row>
    <row r="87" spans="1:8" x14ac:dyDescent="0.3">
      <c r="A87" s="240" t="s">
        <v>237</v>
      </c>
      <c r="B87" s="241"/>
      <c r="C87" s="241"/>
      <c r="D87" s="241"/>
      <c r="E87" s="241"/>
      <c r="F87" s="241"/>
      <c r="G87" s="241"/>
      <c r="H87" s="241"/>
    </row>
    <row r="88" spans="1:8" x14ac:dyDescent="0.3">
      <c r="A88" s="240" t="s">
        <v>238</v>
      </c>
      <c r="B88" s="241"/>
      <c r="C88" s="241"/>
      <c r="D88" s="241"/>
      <c r="E88" s="241"/>
      <c r="F88" s="241"/>
      <c r="G88" s="241"/>
      <c r="H88" s="241"/>
    </row>
    <row r="89" spans="1:8" x14ac:dyDescent="0.3">
      <c r="A89" s="240" t="s">
        <v>239</v>
      </c>
      <c r="B89" s="241"/>
      <c r="C89" s="241"/>
      <c r="D89" s="241"/>
      <c r="E89" s="241"/>
      <c r="F89" s="241"/>
      <c r="G89" s="241"/>
      <c r="H89" s="241"/>
    </row>
    <row r="90" spans="1:8" x14ac:dyDescent="0.3">
      <c r="A90" s="240" t="s">
        <v>240</v>
      </c>
      <c r="B90" s="241"/>
      <c r="C90" s="241"/>
      <c r="D90" s="241"/>
      <c r="E90" s="241"/>
      <c r="F90" s="241"/>
      <c r="G90" s="241"/>
      <c r="H90" s="241"/>
    </row>
    <row r="91" spans="1:8" x14ac:dyDescent="0.3">
      <c r="A91" s="240" t="s">
        <v>241</v>
      </c>
      <c r="B91" s="241"/>
      <c r="C91" s="241"/>
      <c r="D91" s="241"/>
      <c r="E91" s="241"/>
      <c r="F91" s="241"/>
      <c r="G91" s="241"/>
      <c r="H91" s="241"/>
    </row>
    <row r="92" spans="1:8" ht="15" thickBot="1" x14ac:dyDescent="0.35">
      <c r="A92" s="271" t="s">
        <v>242</v>
      </c>
      <c r="B92" s="272"/>
      <c r="C92" s="272"/>
      <c r="D92" s="272"/>
      <c r="E92" s="272"/>
      <c r="F92" s="272"/>
      <c r="G92" s="272"/>
      <c r="H92" s="272"/>
    </row>
    <row r="93" spans="1:8" ht="41.4" x14ac:dyDescent="0.3">
      <c r="A93" s="108" t="s">
        <v>0</v>
      </c>
      <c r="B93" s="109" t="s">
        <v>1</v>
      </c>
      <c r="C93" s="110" t="s">
        <v>10</v>
      </c>
      <c r="D93" s="109" t="s">
        <v>2</v>
      </c>
      <c r="E93" s="109" t="s">
        <v>4</v>
      </c>
      <c r="F93" s="109" t="s">
        <v>3</v>
      </c>
      <c r="G93" s="111" t="s">
        <v>8</v>
      </c>
      <c r="H93" s="111" t="s">
        <v>107</v>
      </c>
    </row>
    <row r="94" spans="1:8" ht="41.4" x14ac:dyDescent="0.3">
      <c r="A94" s="105">
        <v>1</v>
      </c>
      <c r="B94" s="102" t="s">
        <v>243</v>
      </c>
      <c r="C94" s="106" t="s">
        <v>244</v>
      </c>
      <c r="D94" s="104" t="s">
        <v>5</v>
      </c>
      <c r="E94" s="105">
        <v>1</v>
      </c>
      <c r="F94" s="105" t="s">
        <v>6</v>
      </c>
      <c r="G94" s="96">
        <f>E94</f>
        <v>1</v>
      </c>
      <c r="H94" s="105" t="s">
        <v>113</v>
      </c>
    </row>
    <row r="95" spans="1:8" ht="82.8" x14ac:dyDescent="0.3">
      <c r="A95" s="104">
        <v>2</v>
      </c>
      <c r="B95" s="103" t="s">
        <v>245</v>
      </c>
      <c r="C95" s="106" t="s">
        <v>246</v>
      </c>
      <c r="D95" s="112" t="s">
        <v>5</v>
      </c>
      <c r="E95" s="113">
        <v>1</v>
      </c>
      <c r="F95" s="104" t="s">
        <v>247</v>
      </c>
      <c r="G95" s="96">
        <v>1</v>
      </c>
      <c r="H95" s="105" t="s">
        <v>113</v>
      </c>
    </row>
    <row r="96" spans="1:8" ht="27.6" x14ac:dyDescent="0.3">
      <c r="A96" s="105">
        <v>3</v>
      </c>
      <c r="B96" s="102" t="s">
        <v>248</v>
      </c>
      <c r="C96" s="103" t="s">
        <v>249</v>
      </c>
      <c r="D96" s="105" t="s">
        <v>7</v>
      </c>
      <c r="E96" s="105">
        <v>1</v>
      </c>
      <c r="F96" s="105" t="s">
        <v>6</v>
      </c>
      <c r="G96" s="96">
        <v>1</v>
      </c>
      <c r="H96" s="105" t="s">
        <v>113</v>
      </c>
    </row>
    <row r="97" spans="1:8" ht="262.2" x14ac:dyDescent="0.3">
      <c r="A97" s="104">
        <v>4</v>
      </c>
      <c r="B97" s="102" t="s">
        <v>250</v>
      </c>
      <c r="C97" s="103" t="s">
        <v>251</v>
      </c>
      <c r="D97" s="104" t="s">
        <v>252</v>
      </c>
      <c r="E97" s="105">
        <v>1</v>
      </c>
      <c r="F97" s="105" t="s">
        <v>6</v>
      </c>
      <c r="G97" s="96">
        <v>1</v>
      </c>
      <c r="H97" s="105" t="s">
        <v>113</v>
      </c>
    </row>
    <row r="98" spans="1:8" x14ac:dyDescent="0.3">
      <c r="A98" s="105">
        <v>5</v>
      </c>
      <c r="B98" s="103" t="s">
        <v>253</v>
      </c>
      <c r="C98" s="103" t="s">
        <v>254</v>
      </c>
      <c r="D98" s="105" t="s">
        <v>7</v>
      </c>
      <c r="E98" s="105">
        <v>1</v>
      </c>
      <c r="F98" s="105" t="s">
        <v>6</v>
      </c>
      <c r="G98" s="96">
        <f>E98</f>
        <v>1</v>
      </c>
      <c r="H98" s="105" t="s">
        <v>113</v>
      </c>
    </row>
    <row r="99" spans="1:8" x14ac:dyDescent="0.3">
      <c r="A99" s="105">
        <v>6</v>
      </c>
      <c r="B99" s="103" t="s">
        <v>255</v>
      </c>
      <c r="C99" s="103" t="s">
        <v>256</v>
      </c>
      <c r="D99" s="105" t="s">
        <v>7</v>
      </c>
      <c r="E99" s="105">
        <v>1</v>
      </c>
      <c r="F99" s="105" t="s">
        <v>6</v>
      </c>
      <c r="G99" s="96">
        <v>1</v>
      </c>
      <c r="H99" s="105" t="s">
        <v>113</v>
      </c>
    </row>
    <row r="100" spans="1:8" x14ac:dyDescent="0.3">
      <c r="A100" s="113">
        <v>7</v>
      </c>
      <c r="B100" s="106" t="s">
        <v>257</v>
      </c>
      <c r="C100" s="106" t="s">
        <v>254</v>
      </c>
      <c r="D100" s="113" t="s">
        <v>7</v>
      </c>
      <c r="E100" s="113">
        <v>1</v>
      </c>
      <c r="F100" s="113" t="s">
        <v>6</v>
      </c>
      <c r="G100" s="96">
        <f>E100</f>
        <v>1</v>
      </c>
      <c r="H100" s="113" t="s">
        <v>113</v>
      </c>
    </row>
    <row r="101" spans="1:8" ht="18" x14ac:dyDescent="0.3">
      <c r="A101" s="280" t="s">
        <v>14</v>
      </c>
      <c r="B101" s="281"/>
      <c r="C101" s="281"/>
      <c r="D101" s="281"/>
      <c r="E101" s="281"/>
      <c r="F101" s="281"/>
      <c r="G101" s="281"/>
      <c r="H101" s="282"/>
    </row>
    <row r="102" spans="1:8" ht="41.4" x14ac:dyDescent="0.3">
      <c r="A102" s="114" t="s">
        <v>0</v>
      </c>
      <c r="B102" s="115" t="s">
        <v>1</v>
      </c>
      <c r="C102" s="115" t="s">
        <v>10</v>
      </c>
      <c r="D102" s="115" t="s">
        <v>2</v>
      </c>
      <c r="E102" s="115" t="s">
        <v>4</v>
      </c>
      <c r="F102" s="115" t="s">
        <v>3</v>
      </c>
      <c r="G102" s="115" t="s">
        <v>8</v>
      </c>
      <c r="H102" s="115" t="s">
        <v>258</v>
      </c>
    </row>
    <row r="103" spans="1:8" x14ac:dyDescent="0.3">
      <c r="A103" s="116">
        <v>1</v>
      </c>
      <c r="B103" s="117" t="s">
        <v>20</v>
      </c>
      <c r="C103" s="118" t="s">
        <v>259</v>
      </c>
      <c r="D103" s="97" t="s">
        <v>9</v>
      </c>
      <c r="E103" s="116">
        <v>1</v>
      </c>
      <c r="F103" s="116" t="s">
        <v>6</v>
      </c>
      <c r="G103" s="96">
        <f t="shared" ref="G103:G114" si="1">E103</f>
        <v>1</v>
      </c>
      <c r="H103" s="116" t="s">
        <v>113</v>
      </c>
    </row>
    <row r="104" spans="1:8" ht="16.8" x14ac:dyDescent="0.3">
      <c r="A104" s="97">
        <v>2</v>
      </c>
      <c r="B104" s="94" t="s">
        <v>21</v>
      </c>
      <c r="C104" s="119" t="s">
        <v>260</v>
      </c>
      <c r="D104" s="97" t="s">
        <v>9</v>
      </c>
      <c r="E104" s="97">
        <v>1</v>
      </c>
      <c r="F104" s="97" t="s">
        <v>6</v>
      </c>
      <c r="G104" s="96">
        <f t="shared" si="1"/>
        <v>1</v>
      </c>
      <c r="H104" s="116" t="s">
        <v>113</v>
      </c>
    </row>
    <row r="105" spans="1:8" x14ac:dyDescent="0.3">
      <c r="A105" s="97">
        <v>3</v>
      </c>
      <c r="B105" s="94" t="s">
        <v>261</v>
      </c>
      <c r="C105" s="119" t="s">
        <v>262</v>
      </c>
      <c r="D105" s="97" t="s">
        <v>9</v>
      </c>
      <c r="E105" s="97">
        <v>1</v>
      </c>
      <c r="F105" s="97" t="s">
        <v>6</v>
      </c>
      <c r="G105" s="96">
        <f t="shared" si="1"/>
        <v>1</v>
      </c>
      <c r="H105" s="116" t="s">
        <v>113</v>
      </c>
    </row>
    <row r="106" spans="1:8" x14ac:dyDescent="0.3">
      <c r="A106" s="116">
        <v>4</v>
      </c>
      <c r="B106" s="94" t="s">
        <v>22</v>
      </c>
      <c r="C106" s="118" t="s">
        <v>263</v>
      </c>
      <c r="D106" s="97" t="s">
        <v>9</v>
      </c>
      <c r="E106" s="97">
        <v>1</v>
      </c>
      <c r="F106" s="97" t="s">
        <v>6</v>
      </c>
      <c r="G106" s="96">
        <f t="shared" si="1"/>
        <v>1</v>
      </c>
      <c r="H106" s="116" t="s">
        <v>113</v>
      </c>
    </row>
    <row r="107" spans="1:8" ht="27.6" x14ac:dyDescent="0.3">
      <c r="A107" s="97">
        <v>5</v>
      </c>
      <c r="B107" s="94" t="s">
        <v>264</v>
      </c>
      <c r="C107" s="118" t="s">
        <v>265</v>
      </c>
      <c r="D107" s="97" t="s">
        <v>32</v>
      </c>
      <c r="E107" s="116">
        <v>100</v>
      </c>
      <c r="F107" s="97" t="s">
        <v>6</v>
      </c>
      <c r="G107" s="96">
        <f t="shared" si="1"/>
        <v>100</v>
      </c>
      <c r="H107" s="116" t="s">
        <v>113</v>
      </c>
    </row>
    <row r="108" spans="1:8" x14ac:dyDescent="0.3">
      <c r="A108" s="116">
        <v>6</v>
      </c>
      <c r="B108" s="94" t="s">
        <v>266</v>
      </c>
      <c r="C108" s="118" t="s">
        <v>267</v>
      </c>
      <c r="D108" s="97" t="s">
        <v>32</v>
      </c>
      <c r="E108" s="116">
        <v>100</v>
      </c>
      <c r="F108" s="97" t="s">
        <v>268</v>
      </c>
      <c r="G108" s="96">
        <f t="shared" si="1"/>
        <v>100</v>
      </c>
      <c r="H108" s="116" t="s">
        <v>113</v>
      </c>
    </row>
    <row r="109" spans="1:8" ht="27.6" x14ac:dyDescent="0.3">
      <c r="A109" s="97">
        <v>7</v>
      </c>
      <c r="B109" s="94" t="s">
        <v>269</v>
      </c>
      <c r="C109" s="118" t="s">
        <v>270</v>
      </c>
      <c r="D109" s="97" t="s">
        <v>32</v>
      </c>
      <c r="E109" s="116">
        <v>100</v>
      </c>
      <c r="F109" s="97" t="s">
        <v>268</v>
      </c>
      <c r="G109" s="96">
        <f t="shared" si="1"/>
        <v>100</v>
      </c>
      <c r="H109" s="116" t="s">
        <v>113</v>
      </c>
    </row>
    <row r="110" spans="1:8" ht="41.4" x14ac:dyDescent="0.3">
      <c r="A110" s="97">
        <v>8</v>
      </c>
      <c r="B110" s="94" t="s">
        <v>271</v>
      </c>
      <c r="C110" s="118" t="s">
        <v>272</v>
      </c>
      <c r="D110" s="97" t="s">
        <v>32</v>
      </c>
      <c r="E110" s="116">
        <v>30</v>
      </c>
      <c r="F110" s="97" t="s">
        <v>6</v>
      </c>
      <c r="G110" s="96">
        <f t="shared" si="1"/>
        <v>30</v>
      </c>
      <c r="H110" s="116" t="s">
        <v>113</v>
      </c>
    </row>
    <row r="111" spans="1:8" ht="41.4" x14ac:dyDescent="0.3">
      <c r="A111" s="116">
        <v>9</v>
      </c>
      <c r="B111" s="94" t="s">
        <v>273</v>
      </c>
      <c r="C111" s="118" t="s">
        <v>274</v>
      </c>
      <c r="D111" s="97" t="s">
        <v>32</v>
      </c>
      <c r="E111" s="116">
        <v>30</v>
      </c>
      <c r="F111" s="97" t="s">
        <v>6</v>
      </c>
      <c r="G111" s="96">
        <f t="shared" si="1"/>
        <v>30</v>
      </c>
      <c r="H111" s="116" t="s">
        <v>113</v>
      </c>
    </row>
    <row r="112" spans="1:8" ht="27.6" x14ac:dyDescent="0.3">
      <c r="A112" s="97">
        <v>10</v>
      </c>
      <c r="B112" s="94" t="s">
        <v>275</v>
      </c>
      <c r="C112" s="118" t="s">
        <v>276</v>
      </c>
      <c r="D112" s="97" t="s">
        <v>32</v>
      </c>
      <c r="E112" s="116">
        <v>30</v>
      </c>
      <c r="F112" s="97" t="s">
        <v>6</v>
      </c>
      <c r="G112" s="96">
        <f t="shared" si="1"/>
        <v>30</v>
      </c>
      <c r="H112" s="116" t="s">
        <v>113</v>
      </c>
    </row>
    <row r="113" spans="1:8" ht="41.4" x14ac:dyDescent="0.3">
      <c r="A113" s="97">
        <v>11</v>
      </c>
      <c r="B113" s="94" t="s">
        <v>277</v>
      </c>
      <c r="C113" s="118" t="s">
        <v>278</v>
      </c>
      <c r="D113" s="97" t="s">
        <v>32</v>
      </c>
      <c r="E113" s="116">
        <v>25</v>
      </c>
      <c r="F113" s="97" t="s">
        <v>6</v>
      </c>
      <c r="G113" s="96">
        <f t="shared" si="1"/>
        <v>25</v>
      </c>
      <c r="H113" s="116" t="s">
        <v>113</v>
      </c>
    </row>
    <row r="114" spans="1:8" x14ac:dyDescent="0.3">
      <c r="A114" s="116">
        <v>12</v>
      </c>
      <c r="B114" s="94" t="s">
        <v>279</v>
      </c>
      <c r="C114" s="118" t="s">
        <v>280</v>
      </c>
      <c r="D114" s="97" t="s">
        <v>32</v>
      </c>
      <c r="E114" s="116">
        <v>300</v>
      </c>
      <c r="F114" s="97" t="s">
        <v>6</v>
      </c>
      <c r="G114" s="96">
        <f t="shared" si="1"/>
        <v>300</v>
      </c>
      <c r="H114" s="116" t="s">
        <v>113</v>
      </c>
    </row>
    <row r="115" spans="1:8" ht="72" customHeight="1" x14ac:dyDescent="0.3">
      <c r="A115" s="283" t="s">
        <v>281</v>
      </c>
      <c r="B115" s="283"/>
      <c r="C115" s="283"/>
      <c r="D115" s="283"/>
      <c r="E115" s="283"/>
      <c r="F115" s="283"/>
      <c r="G115" s="283"/>
      <c r="H115" s="283"/>
    </row>
    <row r="116" spans="1:8" x14ac:dyDescent="0.3">
      <c r="A116" s="284" t="s">
        <v>282</v>
      </c>
      <c r="B116" s="284"/>
      <c r="C116" s="284"/>
      <c r="D116" s="284"/>
      <c r="E116" s="284"/>
      <c r="F116" s="284"/>
      <c r="G116" s="284"/>
      <c r="H116" s="284"/>
    </row>
    <row r="117" spans="1:8" x14ac:dyDescent="0.3">
      <c r="A117" s="285" t="s">
        <v>283</v>
      </c>
      <c r="B117" s="286"/>
      <c r="C117" s="286"/>
      <c r="D117" s="286"/>
      <c r="E117" s="286"/>
      <c r="F117" s="286"/>
      <c r="G117" s="286"/>
      <c r="H117" s="287"/>
    </row>
    <row r="118" spans="1:8" s="121" customFormat="1" x14ac:dyDescent="0.3">
      <c r="A118" s="285" t="s">
        <v>284</v>
      </c>
      <c r="B118" s="286"/>
      <c r="C118" s="286"/>
      <c r="D118" s="286"/>
      <c r="E118" s="286"/>
      <c r="F118" s="286"/>
      <c r="G118" s="286"/>
      <c r="H118" s="287"/>
    </row>
    <row r="119" spans="1:8" x14ac:dyDescent="0.3">
      <c r="A119" s="285" t="s">
        <v>285</v>
      </c>
      <c r="B119" s="286"/>
      <c r="C119" s="286"/>
      <c r="D119" s="286"/>
      <c r="E119" s="286"/>
      <c r="F119" s="286"/>
      <c r="G119" s="286"/>
      <c r="H119" s="287"/>
    </row>
    <row r="120" spans="1:8" x14ac:dyDescent="0.3">
      <c r="A120" s="288" t="s">
        <v>286</v>
      </c>
      <c r="B120" s="288"/>
      <c r="C120" s="288"/>
      <c r="D120" s="288"/>
      <c r="E120" s="288"/>
      <c r="F120" s="288"/>
      <c r="G120" s="288"/>
      <c r="H120" s="288"/>
    </row>
    <row r="121" spans="1:8" x14ac:dyDescent="0.3">
      <c r="A121" s="275" t="s">
        <v>96</v>
      </c>
      <c r="B121" s="276"/>
      <c r="C121" s="277" t="s">
        <v>84</v>
      </c>
      <c r="D121" s="278"/>
      <c r="E121" s="278"/>
      <c r="F121" s="278"/>
      <c r="G121" s="278"/>
      <c r="H121" s="279"/>
    </row>
    <row r="122" spans="1:8" ht="15" thickBot="1" x14ac:dyDescent="0.35">
      <c r="A122" s="292" t="s">
        <v>12</v>
      </c>
      <c r="B122" s="293"/>
      <c r="C122" s="293"/>
      <c r="D122" s="293"/>
      <c r="E122" s="293"/>
      <c r="F122" s="293"/>
      <c r="G122" s="293"/>
      <c r="H122" s="294"/>
    </row>
    <row r="123" spans="1:8" x14ac:dyDescent="0.3">
      <c r="A123" s="289" t="s">
        <v>98</v>
      </c>
      <c r="B123" s="290"/>
      <c r="C123" s="290"/>
      <c r="D123" s="290"/>
      <c r="E123" s="290"/>
      <c r="F123" s="290"/>
      <c r="G123" s="290"/>
      <c r="H123" s="291"/>
    </row>
    <row r="124" spans="1:8" x14ac:dyDescent="0.3">
      <c r="A124" s="295" t="s">
        <v>287</v>
      </c>
      <c r="B124" s="296"/>
      <c r="C124" s="296"/>
      <c r="D124" s="296"/>
      <c r="E124" s="296"/>
      <c r="F124" s="296"/>
      <c r="G124" s="296"/>
      <c r="H124" s="297"/>
    </row>
    <row r="125" spans="1:8" x14ac:dyDescent="0.3">
      <c r="A125" s="295" t="s">
        <v>288</v>
      </c>
      <c r="B125" s="296"/>
      <c r="C125" s="296"/>
      <c r="D125" s="296"/>
      <c r="E125" s="296"/>
      <c r="F125" s="296"/>
      <c r="G125" s="296"/>
      <c r="H125" s="297"/>
    </row>
    <row r="126" spans="1:8" x14ac:dyDescent="0.3">
      <c r="A126" s="295" t="s">
        <v>289</v>
      </c>
      <c r="B126" s="296"/>
      <c r="C126" s="296"/>
      <c r="D126" s="296"/>
      <c r="E126" s="296"/>
      <c r="F126" s="296"/>
      <c r="G126" s="296"/>
      <c r="H126" s="297"/>
    </row>
    <row r="127" spans="1:8" x14ac:dyDescent="0.3">
      <c r="A127" s="295" t="s">
        <v>290</v>
      </c>
      <c r="B127" s="296"/>
      <c r="C127" s="296"/>
      <c r="D127" s="296"/>
      <c r="E127" s="296"/>
      <c r="F127" s="296"/>
      <c r="G127" s="296"/>
      <c r="H127" s="297"/>
    </row>
    <row r="128" spans="1:8" x14ac:dyDescent="0.3">
      <c r="A128" s="295" t="s">
        <v>291</v>
      </c>
      <c r="B128" s="296"/>
      <c r="C128" s="296"/>
      <c r="D128" s="296"/>
      <c r="E128" s="296"/>
      <c r="F128" s="296"/>
      <c r="G128" s="296"/>
      <c r="H128" s="297"/>
    </row>
    <row r="129" spans="1:8" x14ac:dyDescent="0.3">
      <c r="A129" s="295" t="s">
        <v>292</v>
      </c>
      <c r="B129" s="296"/>
      <c r="C129" s="296"/>
      <c r="D129" s="296"/>
      <c r="E129" s="296"/>
      <c r="F129" s="296"/>
      <c r="G129" s="296"/>
      <c r="H129" s="297"/>
    </row>
    <row r="130" spans="1:8" x14ac:dyDescent="0.3">
      <c r="A130" s="295" t="s">
        <v>293</v>
      </c>
      <c r="B130" s="296"/>
      <c r="C130" s="296"/>
      <c r="D130" s="296"/>
      <c r="E130" s="296"/>
      <c r="F130" s="296"/>
      <c r="G130" s="296"/>
      <c r="H130" s="297"/>
    </row>
    <row r="131" spans="1:8" ht="15" thickBot="1" x14ac:dyDescent="0.35">
      <c r="A131" s="298" t="s">
        <v>294</v>
      </c>
      <c r="B131" s="299"/>
      <c r="C131" s="299"/>
      <c r="D131" s="299"/>
      <c r="E131" s="299"/>
      <c r="F131" s="299"/>
      <c r="G131" s="299"/>
      <c r="H131" s="300"/>
    </row>
    <row r="132" spans="1:8" ht="41.4" x14ac:dyDescent="0.3">
      <c r="A132" s="90" t="s">
        <v>0</v>
      </c>
      <c r="B132" s="91" t="s">
        <v>1</v>
      </c>
      <c r="C132" s="91" t="s">
        <v>10</v>
      </c>
      <c r="D132" s="122" t="s">
        <v>2</v>
      </c>
      <c r="E132" s="123" t="s">
        <v>4</v>
      </c>
      <c r="F132" s="123" t="s">
        <v>3</v>
      </c>
      <c r="G132" s="123" t="s">
        <v>8</v>
      </c>
      <c r="H132" s="90" t="s">
        <v>107</v>
      </c>
    </row>
    <row r="133" spans="1:8" ht="27.6" x14ac:dyDescent="0.3">
      <c r="A133" s="54">
        <v>1</v>
      </c>
      <c r="B133" s="124" t="s">
        <v>295</v>
      </c>
      <c r="C133" s="125" t="s">
        <v>296</v>
      </c>
      <c r="D133" s="126" t="s">
        <v>7</v>
      </c>
      <c r="E133" s="126">
        <v>1</v>
      </c>
      <c r="F133" s="126" t="s">
        <v>297</v>
      </c>
      <c r="G133" s="126">
        <f>E133</f>
        <v>1</v>
      </c>
      <c r="H133" s="56" t="s">
        <v>110</v>
      </c>
    </row>
    <row r="134" spans="1:8" ht="27.6" x14ac:dyDescent="0.3">
      <c r="A134" s="54">
        <v>2</v>
      </c>
      <c r="B134" s="124" t="s">
        <v>66</v>
      </c>
      <c r="C134" s="125" t="s">
        <v>298</v>
      </c>
      <c r="D134" s="126" t="s">
        <v>7</v>
      </c>
      <c r="E134" s="126">
        <v>1</v>
      </c>
      <c r="F134" s="126" t="s">
        <v>297</v>
      </c>
      <c r="G134" s="126">
        <v>1</v>
      </c>
      <c r="H134" s="56" t="s">
        <v>110</v>
      </c>
    </row>
    <row r="135" spans="1:8" ht="27.6" x14ac:dyDescent="0.3">
      <c r="A135" s="54">
        <v>3</v>
      </c>
      <c r="B135" s="127" t="s">
        <v>299</v>
      </c>
      <c r="C135" s="125" t="s">
        <v>300</v>
      </c>
      <c r="D135" s="122" t="s">
        <v>11</v>
      </c>
      <c r="E135" s="122">
        <v>1</v>
      </c>
      <c r="F135" s="122" t="s">
        <v>247</v>
      </c>
      <c r="G135" s="128">
        <v>1</v>
      </c>
      <c r="H135" s="56" t="s">
        <v>110</v>
      </c>
    </row>
    <row r="136" spans="1:8" ht="69" x14ac:dyDescent="0.3">
      <c r="A136" s="54">
        <v>4</v>
      </c>
      <c r="B136" s="129" t="s">
        <v>301</v>
      </c>
      <c r="C136" s="125" t="s">
        <v>302</v>
      </c>
      <c r="D136" s="122" t="s">
        <v>11</v>
      </c>
      <c r="E136" s="122">
        <v>1</v>
      </c>
      <c r="F136" s="122" t="s">
        <v>6</v>
      </c>
      <c r="G136" s="128">
        <v>1</v>
      </c>
      <c r="H136" s="56" t="s">
        <v>110</v>
      </c>
    </row>
    <row r="137" spans="1:8" ht="193.2" x14ac:dyDescent="0.3">
      <c r="A137" s="54">
        <v>5</v>
      </c>
      <c r="B137" s="130" t="s">
        <v>303</v>
      </c>
      <c r="C137" s="125" t="s">
        <v>304</v>
      </c>
      <c r="D137" s="122" t="s">
        <v>11</v>
      </c>
      <c r="E137" s="131">
        <v>1</v>
      </c>
      <c r="F137" s="131" t="s">
        <v>6</v>
      </c>
      <c r="G137" s="132">
        <v>1</v>
      </c>
      <c r="H137" s="56" t="s">
        <v>110</v>
      </c>
    </row>
    <row r="138" spans="1:8" ht="138.6" x14ac:dyDescent="0.3">
      <c r="A138" s="54">
        <v>6</v>
      </c>
      <c r="B138" s="133" t="s">
        <v>305</v>
      </c>
      <c r="C138" s="134" t="s">
        <v>306</v>
      </c>
      <c r="D138" s="122" t="s">
        <v>11</v>
      </c>
      <c r="E138" s="128">
        <v>1</v>
      </c>
      <c r="F138" s="128" t="s">
        <v>6</v>
      </c>
      <c r="G138" s="128">
        <v>1</v>
      </c>
      <c r="H138" s="56" t="s">
        <v>110</v>
      </c>
    </row>
    <row r="139" spans="1:8" ht="69" x14ac:dyDescent="0.3">
      <c r="A139" s="54">
        <v>7</v>
      </c>
      <c r="B139" s="135" t="s">
        <v>307</v>
      </c>
      <c r="C139" s="125" t="s">
        <v>308</v>
      </c>
      <c r="D139" s="122" t="s">
        <v>11</v>
      </c>
      <c r="E139" s="136">
        <v>1</v>
      </c>
      <c r="F139" s="126" t="s">
        <v>6</v>
      </c>
      <c r="G139" s="137">
        <f>E139</f>
        <v>1</v>
      </c>
      <c r="H139" s="56" t="s">
        <v>110</v>
      </c>
    </row>
    <row r="140" spans="1:8" ht="41.4" x14ac:dyDescent="0.3">
      <c r="A140" s="54">
        <v>8</v>
      </c>
      <c r="B140" s="55" t="s">
        <v>309</v>
      </c>
      <c r="C140" s="125" t="s">
        <v>310</v>
      </c>
      <c r="D140" s="122" t="s">
        <v>11</v>
      </c>
      <c r="E140" s="137">
        <v>1</v>
      </c>
      <c r="F140" s="126" t="s">
        <v>6</v>
      </c>
      <c r="G140" s="137">
        <f>E140</f>
        <v>1</v>
      </c>
      <c r="H140" s="56" t="s">
        <v>110</v>
      </c>
    </row>
    <row r="141" spans="1:8" ht="41.4" x14ac:dyDescent="0.3">
      <c r="A141" s="54">
        <v>9</v>
      </c>
      <c r="B141" s="55" t="s">
        <v>311</v>
      </c>
      <c r="C141" s="138" t="s">
        <v>312</v>
      </c>
      <c r="D141" s="122" t="s">
        <v>11</v>
      </c>
      <c r="E141" s="137">
        <v>1</v>
      </c>
      <c r="F141" s="137" t="s">
        <v>6</v>
      </c>
      <c r="G141" s="137">
        <v>1</v>
      </c>
      <c r="H141" s="56" t="s">
        <v>110</v>
      </c>
    </row>
    <row r="142" spans="1:8" ht="82.8" x14ac:dyDescent="0.3">
      <c r="A142" s="54">
        <v>10</v>
      </c>
      <c r="B142" s="55" t="s">
        <v>313</v>
      </c>
      <c r="C142" s="138" t="s">
        <v>314</v>
      </c>
      <c r="D142" s="122" t="s">
        <v>11</v>
      </c>
      <c r="E142" s="137">
        <v>1</v>
      </c>
      <c r="F142" s="137" t="s">
        <v>6</v>
      </c>
      <c r="G142" s="137">
        <v>1</v>
      </c>
      <c r="H142" s="56" t="s">
        <v>110</v>
      </c>
    </row>
    <row r="143" spans="1:8" ht="124.2" x14ac:dyDescent="0.3">
      <c r="A143" s="54">
        <v>11</v>
      </c>
      <c r="B143" s="55" t="s">
        <v>315</v>
      </c>
      <c r="C143" s="138" t="s">
        <v>316</v>
      </c>
      <c r="D143" s="122" t="s">
        <v>11</v>
      </c>
      <c r="E143" s="137">
        <v>1</v>
      </c>
      <c r="F143" s="137" t="s">
        <v>6</v>
      </c>
      <c r="G143" s="137">
        <v>1</v>
      </c>
      <c r="H143" s="56" t="s">
        <v>110</v>
      </c>
    </row>
    <row r="144" spans="1:8" ht="96.6" x14ac:dyDescent="0.3">
      <c r="A144" s="54">
        <v>12</v>
      </c>
      <c r="B144" s="55" t="s">
        <v>317</v>
      </c>
      <c r="C144" s="138" t="s">
        <v>318</v>
      </c>
      <c r="D144" s="122" t="s">
        <v>11</v>
      </c>
      <c r="E144" s="137">
        <v>1</v>
      </c>
      <c r="F144" s="137" t="s">
        <v>6</v>
      </c>
      <c r="G144" s="137">
        <v>1</v>
      </c>
      <c r="H144" s="56" t="s">
        <v>110</v>
      </c>
    </row>
    <row r="145" spans="1:8" ht="138" x14ac:dyDescent="0.3">
      <c r="A145" s="54">
        <v>13</v>
      </c>
      <c r="B145" s="55" t="s">
        <v>319</v>
      </c>
      <c r="C145" s="138" t="s">
        <v>320</v>
      </c>
      <c r="D145" s="122" t="s">
        <v>11</v>
      </c>
      <c r="E145" s="137">
        <v>1</v>
      </c>
      <c r="F145" s="137" t="s">
        <v>6</v>
      </c>
      <c r="G145" s="137">
        <v>1</v>
      </c>
      <c r="H145" s="56" t="s">
        <v>110</v>
      </c>
    </row>
    <row r="146" spans="1:8" ht="138" x14ac:dyDescent="0.3">
      <c r="A146" s="54">
        <v>14</v>
      </c>
      <c r="B146" s="55" t="s">
        <v>321</v>
      </c>
      <c r="C146" s="138" t="s">
        <v>322</v>
      </c>
      <c r="D146" s="122" t="s">
        <v>11</v>
      </c>
      <c r="E146" s="137">
        <v>1</v>
      </c>
      <c r="F146" s="137" t="s">
        <v>6</v>
      </c>
      <c r="G146" s="137">
        <v>1</v>
      </c>
      <c r="H146" s="56" t="s">
        <v>110</v>
      </c>
    </row>
    <row r="147" spans="1:8" ht="41.4" x14ac:dyDescent="0.3">
      <c r="A147" s="54">
        <v>15</v>
      </c>
      <c r="B147" s="124" t="s">
        <v>323</v>
      </c>
      <c r="C147" s="138" t="s">
        <v>324</v>
      </c>
      <c r="D147" s="122" t="s">
        <v>11</v>
      </c>
      <c r="E147" s="137">
        <v>1</v>
      </c>
      <c r="F147" s="137" t="s">
        <v>6</v>
      </c>
      <c r="G147" s="137">
        <v>1</v>
      </c>
      <c r="H147" s="56" t="s">
        <v>110</v>
      </c>
    </row>
    <row r="148" spans="1:8" ht="41.4" x14ac:dyDescent="0.3">
      <c r="A148" s="54">
        <v>16</v>
      </c>
      <c r="B148" s="124" t="s">
        <v>325</v>
      </c>
      <c r="C148" s="124" t="s">
        <v>326</v>
      </c>
      <c r="D148" s="122" t="s">
        <v>11</v>
      </c>
      <c r="E148" s="137">
        <v>1</v>
      </c>
      <c r="F148" s="137" t="s">
        <v>6</v>
      </c>
      <c r="G148" s="137">
        <v>1</v>
      </c>
      <c r="H148" s="56" t="s">
        <v>110</v>
      </c>
    </row>
    <row r="149" spans="1:8" ht="69" x14ac:dyDescent="0.3">
      <c r="A149" s="54">
        <v>17</v>
      </c>
      <c r="B149" s="55" t="s">
        <v>327</v>
      </c>
      <c r="C149" s="138" t="s">
        <v>328</v>
      </c>
      <c r="D149" s="122" t="s">
        <v>11</v>
      </c>
      <c r="E149" s="137">
        <v>1</v>
      </c>
      <c r="F149" s="137" t="s">
        <v>6</v>
      </c>
      <c r="G149" s="137">
        <v>1</v>
      </c>
      <c r="H149" s="56" t="s">
        <v>110</v>
      </c>
    </row>
    <row r="150" spans="1:8" ht="96.6" x14ac:dyDescent="0.3">
      <c r="A150" s="54">
        <v>18</v>
      </c>
      <c r="B150" s="55" t="s">
        <v>329</v>
      </c>
      <c r="C150" s="138" t="s">
        <v>330</v>
      </c>
      <c r="D150" s="122" t="s">
        <v>11</v>
      </c>
      <c r="E150" s="137">
        <v>1</v>
      </c>
      <c r="F150" s="137" t="s">
        <v>6</v>
      </c>
      <c r="G150" s="137">
        <v>1</v>
      </c>
      <c r="H150" s="56" t="s">
        <v>110</v>
      </c>
    </row>
    <row r="151" spans="1:8" ht="138" x14ac:dyDescent="0.3">
      <c r="A151" s="54">
        <v>19</v>
      </c>
      <c r="B151" s="124" t="s">
        <v>331</v>
      </c>
      <c r="C151" s="138" t="s">
        <v>332</v>
      </c>
      <c r="D151" s="122" t="s">
        <v>11</v>
      </c>
      <c r="E151" s="137">
        <v>1</v>
      </c>
      <c r="F151" s="137" t="s">
        <v>6</v>
      </c>
      <c r="G151" s="137">
        <v>1</v>
      </c>
      <c r="H151" s="56" t="s">
        <v>110</v>
      </c>
    </row>
    <row r="152" spans="1:8" ht="55.2" x14ac:dyDescent="0.3">
      <c r="A152" s="54">
        <v>20</v>
      </c>
      <c r="B152" s="124" t="s">
        <v>333</v>
      </c>
      <c r="C152" s="138" t="s">
        <v>334</v>
      </c>
      <c r="D152" s="122" t="s">
        <v>11</v>
      </c>
      <c r="E152" s="137">
        <v>1</v>
      </c>
      <c r="F152" s="137" t="s">
        <v>6</v>
      </c>
      <c r="G152" s="137">
        <v>1</v>
      </c>
      <c r="H152" s="56" t="s">
        <v>110</v>
      </c>
    </row>
    <row r="153" spans="1:8" ht="165.6" x14ac:dyDescent="0.3">
      <c r="A153" s="54">
        <v>21</v>
      </c>
      <c r="B153" s="124" t="s">
        <v>335</v>
      </c>
      <c r="C153" s="138" t="s">
        <v>336</v>
      </c>
      <c r="D153" s="122" t="s">
        <v>11</v>
      </c>
      <c r="E153" s="137">
        <v>1</v>
      </c>
      <c r="F153" s="137" t="s">
        <v>6</v>
      </c>
      <c r="G153" s="137">
        <v>1</v>
      </c>
      <c r="H153" s="56" t="s">
        <v>110</v>
      </c>
    </row>
    <row r="154" spans="1:8" ht="165.6" x14ac:dyDescent="0.3">
      <c r="A154" s="54">
        <v>22</v>
      </c>
      <c r="B154" s="124" t="s">
        <v>337</v>
      </c>
      <c r="C154" s="138" t="s">
        <v>338</v>
      </c>
      <c r="D154" s="139" t="s">
        <v>11</v>
      </c>
      <c r="E154" s="55">
        <v>1</v>
      </c>
      <c r="F154" s="55" t="s">
        <v>6</v>
      </c>
      <c r="G154" s="55">
        <v>1</v>
      </c>
      <c r="H154" s="56" t="s">
        <v>110</v>
      </c>
    </row>
    <row r="155" spans="1:8" ht="69" x14ac:dyDescent="0.3">
      <c r="A155" s="54">
        <v>23</v>
      </c>
      <c r="B155" s="55" t="s">
        <v>339</v>
      </c>
      <c r="C155" s="124" t="s">
        <v>340</v>
      </c>
      <c r="D155" s="122" t="s">
        <v>11</v>
      </c>
      <c r="E155" s="137">
        <v>1</v>
      </c>
      <c r="F155" s="137" t="s">
        <v>6</v>
      </c>
      <c r="G155" s="55">
        <v>1</v>
      </c>
      <c r="H155" s="56" t="s">
        <v>110</v>
      </c>
    </row>
    <row r="156" spans="1:8" x14ac:dyDescent="0.3">
      <c r="A156" s="54">
        <v>24</v>
      </c>
      <c r="B156" s="55" t="s">
        <v>341</v>
      </c>
      <c r="C156" s="138" t="s">
        <v>342</v>
      </c>
      <c r="D156" s="122" t="s">
        <v>343</v>
      </c>
      <c r="E156" s="137">
        <v>1</v>
      </c>
      <c r="F156" s="137" t="s">
        <v>6</v>
      </c>
      <c r="G156" s="137">
        <v>1</v>
      </c>
      <c r="H156" s="56" t="s">
        <v>110</v>
      </c>
    </row>
    <row r="157" spans="1:8" ht="55.2" x14ac:dyDescent="0.3">
      <c r="A157" s="54">
        <v>25</v>
      </c>
      <c r="B157" s="124" t="s">
        <v>344</v>
      </c>
      <c r="C157" s="138" t="s">
        <v>345</v>
      </c>
      <c r="D157" s="122" t="s">
        <v>343</v>
      </c>
      <c r="E157" s="137">
        <v>1</v>
      </c>
      <c r="F157" s="137" t="s">
        <v>6</v>
      </c>
      <c r="G157" s="137">
        <v>1</v>
      </c>
      <c r="H157" s="56" t="s">
        <v>110</v>
      </c>
    </row>
    <row r="158" spans="1:8" ht="28.2" x14ac:dyDescent="0.3">
      <c r="A158" s="140">
        <v>26</v>
      </c>
      <c r="B158" s="124" t="s">
        <v>346</v>
      </c>
      <c r="C158" s="141" t="s">
        <v>347</v>
      </c>
      <c r="D158" s="142" t="s">
        <v>348</v>
      </c>
      <c r="E158" s="143">
        <v>1</v>
      </c>
      <c r="F158" s="124" t="s">
        <v>247</v>
      </c>
      <c r="G158" s="143">
        <v>1</v>
      </c>
      <c r="H158" s="144" t="s">
        <v>349</v>
      </c>
    </row>
    <row r="159" spans="1:8" ht="27.6" x14ac:dyDescent="0.3">
      <c r="A159" s="140">
        <v>27</v>
      </c>
      <c r="B159" s="145" t="s">
        <v>350</v>
      </c>
      <c r="C159" s="133" t="s">
        <v>351</v>
      </c>
      <c r="D159" s="122" t="s">
        <v>11</v>
      </c>
      <c r="E159" s="137">
        <v>1</v>
      </c>
      <c r="F159" s="137" t="s">
        <v>6</v>
      </c>
      <c r="G159" s="120">
        <v>1</v>
      </c>
      <c r="H159" s="56" t="s">
        <v>110</v>
      </c>
    </row>
    <row r="160" spans="1:8" ht="15" thickBot="1" x14ac:dyDescent="0.35">
      <c r="A160" s="301" t="s">
        <v>352</v>
      </c>
      <c r="B160" s="302"/>
      <c r="C160" s="302"/>
      <c r="D160" s="302"/>
      <c r="E160" s="302"/>
      <c r="F160" s="302"/>
      <c r="G160" s="302"/>
      <c r="H160" s="302"/>
    </row>
    <row r="161" spans="1:8" x14ac:dyDescent="0.3">
      <c r="A161" s="289" t="s">
        <v>98</v>
      </c>
      <c r="B161" s="290"/>
      <c r="C161" s="290"/>
      <c r="D161" s="290"/>
      <c r="E161" s="290"/>
      <c r="F161" s="290"/>
      <c r="G161" s="290"/>
      <c r="H161" s="291"/>
    </row>
    <row r="162" spans="1:8" x14ac:dyDescent="0.3">
      <c r="A162" s="295" t="s">
        <v>353</v>
      </c>
      <c r="B162" s="296"/>
      <c r="C162" s="296"/>
      <c r="D162" s="296"/>
      <c r="E162" s="296"/>
      <c r="F162" s="296"/>
      <c r="G162" s="296"/>
      <c r="H162" s="297"/>
    </row>
    <row r="163" spans="1:8" x14ac:dyDescent="0.3">
      <c r="A163" s="295" t="s">
        <v>354</v>
      </c>
      <c r="B163" s="296"/>
      <c r="C163" s="296"/>
      <c r="D163" s="296"/>
      <c r="E163" s="296"/>
      <c r="F163" s="296"/>
      <c r="G163" s="296"/>
      <c r="H163" s="297"/>
    </row>
    <row r="164" spans="1:8" x14ac:dyDescent="0.3">
      <c r="A164" s="295" t="s">
        <v>289</v>
      </c>
      <c r="B164" s="296"/>
      <c r="C164" s="296"/>
      <c r="D164" s="296"/>
      <c r="E164" s="296"/>
      <c r="F164" s="296"/>
      <c r="G164" s="296"/>
      <c r="H164" s="297"/>
    </row>
    <row r="165" spans="1:8" x14ac:dyDescent="0.3">
      <c r="A165" s="295" t="s">
        <v>290</v>
      </c>
      <c r="B165" s="296"/>
      <c r="C165" s="296"/>
      <c r="D165" s="296"/>
      <c r="E165" s="296"/>
      <c r="F165" s="296"/>
      <c r="G165" s="296"/>
      <c r="H165" s="297"/>
    </row>
    <row r="166" spans="1:8" x14ac:dyDescent="0.3">
      <c r="A166" s="295" t="s">
        <v>291</v>
      </c>
      <c r="B166" s="296"/>
      <c r="C166" s="296"/>
      <c r="D166" s="296"/>
      <c r="E166" s="296"/>
      <c r="F166" s="296"/>
      <c r="G166" s="296"/>
      <c r="H166" s="297"/>
    </row>
    <row r="167" spans="1:8" x14ac:dyDescent="0.3">
      <c r="A167" s="295" t="s">
        <v>355</v>
      </c>
      <c r="B167" s="296"/>
      <c r="C167" s="296"/>
      <c r="D167" s="296"/>
      <c r="E167" s="296"/>
      <c r="F167" s="296"/>
      <c r="G167" s="296"/>
      <c r="H167" s="297"/>
    </row>
    <row r="168" spans="1:8" x14ac:dyDescent="0.3">
      <c r="A168" s="295" t="s">
        <v>293</v>
      </c>
      <c r="B168" s="296"/>
      <c r="C168" s="296"/>
      <c r="D168" s="296"/>
      <c r="E168" s="296"/>
      <c r="F168" s="296"/>
      <c r="G168" s="296"/>
      <c r="H168" s="297"/>
    </row>
    <row r="169" spans="1:8" ht="15" thickBot="1" x14ac:dyDescent="0.35">
      <c r="A169" s="298" t="s">
        <v>294</v>
      </c>
      <c r="B169" s="299"/>
      <c r="C169" s="299"/>
      <c r="D169" s="299"/>
      <c r="E169" s="299"/>
      <c r="F169" s="299"/>
      <c r="G169" s="299"/>
      <c r="H169" s="300"/>
    </row>
    <row r="170" spans="1:8" ht="41.4" x14ac:dyDescent="0.3">
      <c r="A170" s="146" t="s">
        <v>0</v>
      </c>
      <c r="B170" s="147" t="s">
        <v>1</v>
      </c>
      <c r="C170" s="148" t="s">
        <v>10</v>
      </c>
      <c r="D170" s="128" t="s">
        <v>2</v>
      </c>
      <c r="E170" s="128" t="s">
        <v>4</v>
      </c>
      <c r="F170" s="128" t="s">
        <v>3</v>
      </c>
      <c r="G170" s="128" t="s">
        <v>8</v>
      </c>
      <c r="H170" s="133" t="s">
        <v>107</v>
      </c>
    </row>
    <row r="171" spans="1:8" ht="28.2" x14ac:dyDescent="0.3">
      <c r="A171" s="149">
        <v>1</v>
      </c>
      <c r="B171" s="128" t="s">
        <v>356</v>
      </c>
      <c r="C171" s="150" t="s">
        <v>357</v>
      </c>
      <c r="D171" s="137" t="s">
        <v>7</v>
      </c>
      <c r="E171" s="122">
        <v>1</v>
      </c>
      <c r="F171" s="151" t="s">
        <v>358</v>
      </c>
      <c r="G171" s="152">
        <v>13</v>
      </c>
      <c r="H171" s="107" t="s">
        <v>110</v>
      </c>
    </row>
    <row r="172" spans="1:8" ht="28.2" x14ac:dyDescent="0.3">
      <c r="A172" s="149">
        <v>2</v>
      </c>
      <c r="B172" s="128" t="s">
        <v>359</v>
      </c>
      <c r="C172" s="150" t="s">
        <v>360</v>
      </c>
      <c r="D172" s="137" t="s">
        <v>7</v>
      </c>
      <c r="E172" s="122">
        <v>1</v>
      </c>
      <c r="F172" s="151" t="s">
        <v>361</v>
      </c>
      <c r="G172" s="152">
        <v>26</v>
      </c>
      <c r="H172" s="6" t="s">
        <v>110</v>
      </c>
    </row>
    <row r="173" spans="1:8" ht="55.2" x14ac:dyDescent="0.3">
      <c r="A173" s="115">
        <v>3</v>
      </c>
      <c r="B173" s="153" t="s">
        <v>27</v>
      </c>
      <c r="C173" s="154" t="s">
        <v>362</v>
      </c>
      <c r="D173" s="136" t="s">
        <v>5</v>
      </c>
      <c r="E173" s="122">
        <v>1</v>
      </c>
      <c r="F173" s="151" t="s">
        <v>358</v>
      </c>
      <c r="G173" s="152">
        <v>13</v>
      </c>
      <c r="H173" s="6" t="s">
        <v>110</v>
      </c>
    </row>
    <row r="174" spans="1:8" ht="28.2" x14ac:dyDescent="0.3">
      <c r="A174" s="115">
        <v>4</v>
      </c>
      <c r="B174" s="130" t="s">
        <v>363</v>
      </c>
      <c r="C174" s="125" t="s">
        <v>364</v>
      </c>
      <c r="D174" s="131" t="s">
        <v>5</v>
      </c>
      <c r="E174" s="131">
        <v>1</v>
      </c>
      <c r="F174" s="151" t="s">
        <v>358</v>
      </c>
      <c r="G174" s="155">
        <v>13</v>
      </c>
      <c r="H174" s="156" t="s">
        <v>349</v>
      </c>
    </row>
    <row r="175" spans="1:8" ht="28.2" x14ac:dyDescent="0.3">
      <c r="A175" s="115">
        <v>5</v>
      </c>
      <c r="B175" s="124" t="s">
        <v>365</v>
      </c>
      <c r="C175" s="157" t="s">
        <v>366</v>
      </c>
      <c r="D175" s="94" t="s">
        <v>18</v>
      </c>
      <c r="E175" s="128">
        <v>1</v>
      </c>
      <c r="F175" s="151" t="s">
        <v>358</v>
      </c>
      <c r="G175" s="158">
        <v>13</v>
      </c>
      <c r="H175" s="6" t="s">
        <v>367</v>
      </c>
    </row>
    <row r="176" spans="1:8" ht="15" thickBot="1" x14ac:dyDescent="0.35">
      <c r="A176" s="303" t="s">
        <v>15</v>
      </c>
      <c r="B176" s="304"/>
      <c r="C176" s="304"/>
      <c r="D176" s="304"/>
      <c r="E176" s="304"/>
      <c r="F176" s="304"/>
      <c r="G176" s="304"/>
      <c r="H176" s="304"/>
    </row>
    <row r="177" spans="1:8" x14ac:dyDescent="0.3">
      <c r="A177" s="289" t="s">
        <v>98</v>
      </c>
      <c r="B177" s="290"/>
      <c r="C177" s="290"/>
      <c r="D177" s="290"/>
      <c r="E177" s="290"/>
      <c r="F177" s="290"/>
      <c r="G177" s="290"/>
      <c r="H177" s="291"/>
    </row>
    <row r="178" spans="1:8" x14ac:dyDescent="0.3">
      <c r="A178" s="295" t="s">
        <v>368</v>
      </c>
      <c r="B178" s="296"/>
      <c r="C178" s="296"/>
      <c r="D178" s="296"/>
      <c r="E178" s="296"/>
      <c r="F178" s="296"/>
      <c r="G178" s="296"/>
      <c r="H178" s="297"/>
    </row>
    <row r="179" spans="1:8" x14ac:dyDescent="0.3">
      <c r="A179" s="295" t="s">
        <v>354</v>
      </c>
      <c r="B179" s="296"/>
      <c r="C179" s="296"/>
      <c r="D179" s="296"/>
      <c r="E179" s="296"/>
      <c r="F179" s="296"/>
      <c r="G179" s="296"/>
      <c r="H179" s="297"/>
    </row>
    <row r="180" spans="1:8" x14ac:dyDescent="0.3">
      <c r="A180" s="295" t="s">
        <v>289</v>
      </c>
      <c r="B180" s="296"/>
      <c r="C180" s="296"/>
      <c r="D180" s="296"/>
      <c r="E180" s="296"/>
      <c r="F180" s="296"/>
      <c r="G180" s="296"/>
      <c r="H180" s="297"/>
    </row>
    <row r="181" spans="1:8" x14ac:dyDescent="0.3">
      <c r="A181" s="295" t="s">
        <v>290</v>
      </c>
      <c r="B181" s="296"/>
      <c r="C181" s="296"/>
      <c r="D181" s="296"/>
      <c r="E181" s="296"/>
      <c r="F181" s="296"/>
      <c r="G181" s="296"/>
      <c r="H181" s="297"/>
    </row>
    <row r="182" spans="1:8" x14ac:dyDescent="0.3">
      <c r="A182" s="295" t="s">
        <v>291</v>
      </c>
      <c r="B182" s="296"/>
      <c r="C182" s="296"/>
      <c r="D182" s="296"/>
      <c r="E182" s="296"/>
      <c r="F182" s="296"/>
      <c r="G182" s="296"/>
      <c r="H182" s="297"/>
    </row>
    <row r="183" spans="1:8" x14ac:dyDescent="0.3">
      <c r="A183" s="295" t="s">
        <v>369</v>
      </c>
      <c r="B183" s="296"/>
      <c r="C183" s="296"/>
      <c r="D183" s="296"/>
      <c r="E183" s="296"/>
      <c r="F183" s="296"/>
      <c r="G183" s="296"/>
      <c r="H183" s="297"/>
    </row>
    <row r="184" spans="1:8" x14ac:dyDescent="0.3">
      <c r="A184" s="295" t="s">
        <v>293</v>
      </c>
      <c r="B184" s="296"/>
      <c r="C184" s="296"/>
      <c r="D184" s="296"/>
      <c r="E184" s="296"/>
      <c r="F184" s="296"/>
      <c r="G184" s="296"/>
      <c r="H184" s="297"/>
    </row>
    <row r="185" spans="1:8" ht="15" thickBot="1" x14ac:dyDescent="0.35">
      <c r="A185" s="298" t="s">
        <v>294</v>
      </c>
      <c r="B185" s="299"/>
      <c r="C185" s="299"/>
      <c r="D185" s="299"/>
      <c r="E185" s="299"/>
      <c r="F185" s="299"/>
      <c r="G185" s="299"/>
      <c r="H185" s="300"/>
    </row>
    <row r="186" spans="1:8" ht="41.4" x14ac:dyDescent="0.3">
      <c r="A186" s="159" t="s">
        <v>0</v>
      </c>
      <c r="B186" s="160" t="s">
        <v>1</v>
      </c>
      <c r="C186" s="91" t="s">
        <v>10</v>
      </c>
      <c r="D186" s="128" t="s">
        <v>2</v>
      </c>
      <c r="E186" s="161" t="s">
        <v>4</v>
      </c>
      <c r="F186" s="161" t="s">
        <v>3</v>
      </c>
      <c r="G186" s="161" t="s">
        <v>8</v>
      </c>
      <c r="H186" s="159" t="s">
        <v>107</v>
      </c>
    </row>
    <row r="187" spans="1:8" ht="27.6" x14ac:dyDescent="0.3">
      <c r="A187" s="90">
        <v>1</v>
      </c>
      <c r="B187" s="136" t="s">
        <v>370</v>
      </c>
      <c r="C187" s="125" t="s">
        <v>357</v>
      </c>
      <c r="D187" s="136" t="s">
        <v>7</v>
      </c>
      <c r="E187" s="123">
        <v>1</v>
      </c>
      <c r="F187" s="161" t="s">
        <v>6</v>
      </c>
      <c r="G187" s="161">
        <v>1</v>
      </c>
      <c r="H187" s="159" t="s">
        <v>110</v>
      </c>
    </row>
    <row r="188" spans="1:8" x14ac:dyDescent="0.3">
      <c r="A188" s="162">
        <v>2</v>
      </c>
      <c r="B188" s="137" t="s">
        <v>371</v>
      </c>
      <c r="C188" s="125" t="s">
        <v>372</v>
      </c>
      <c r="D188" s="136" t="s">
        <v>7</v>
      </c>
      <c r="E188" s="136">
        <v>1</v>
      </c>
      <c r="F188" s="126" t="s">
        <v>6</v>
      </c>
      <c r="G188" s="137">
        <f>E188</f>
        <v>1</v>
      </c>
      <c r="H188" s="163" t="s">
        <v>110</v>
      </c>
    </row>
    <row r="189" spans="1:8" ht="96.6" x14ac:dyDescent="0.3">
      <c r="A189" s="90">
        <v>3</v>
      </c>
      <c r="B189" s="55" t="s">
        <v>373</v>
      </c>
      <c r="C189" s="164" t="s">
        <v>374</v>
      </c>
      <c r="D189" s="137" t="s">
        <v>5</v>
      </c>
      <c r="E189" s="137">
        <v>1</v>
      </c>
      <c r="F189" s="126" t="s">
        <v>6</v>
      </c>
      <c r="G189" s="137">
        <f>E189</f>
        <v>1</v>
      </c>
      <c r="H189" s="163" t="s">
        <v>110</v>
      </c>
    </row>
    <row r="190" spans="1:8" ht="27.6" x14ac:dyDescent="0.3">
      <c r="A190" s="165">
        <v>4</v>
      </c>
      <c r="B190" s="124" t="s">
        <v>365</v>
      </c>
      <c r="C190" s="157" t="s">
        <v>366</v>
      </c>
      <c r="D190" s="94" t="s">
        <v>18</v>
      </c>
      <c r="E190" s="128">
        <v>1</v>
      </c>
      <c r="F190" s="126" t="s">
        <v>6</v>
      </c>
      <c r="G190" s="137">
        <f>E190</f>
        <v>1</v>
      </c>
      <c r="H190" s="6" t="s">
        <v>367</v>
      </c>
    </row>
    <row r="191" spans="1:8" ht="27.6" x14ac:dyDescent="0.3">
      <c r="A191" s="159">
        <v>5</v>
      </c>
      <c r="B191" s="137" t="s">
        <v>28</v>
      </c>
      <c r="C191" s="141" t="s">
        <v>375</v>
      </c>
      <c r="D191" s="137" t="s">
        <v>5</v>
      </c>
      <c r="E191" s="137">
        <v>1</v>
      </c>
      <c r="F191" s="126" t="s">
        <v>6</v>
      </c>
      <c r="G191" s="137">
        <v>1</v>
      </c>
      <c r="H191" s="163" t="s">
        <v>110</v>
      </c>
    </row>
    <row r="192" spans="1:8" x14ac:dyDescent="0.3">
      <c r="A192" s="305" t="s">
        <v>14</v>
      </c>
      <c r="B192" s="306"/>
      <c r="C192" s="306"/>
      <c r="D192" s="306"/>
      <c r="E192" s="306"/>
      <c r="F192" s="306"/>
      <c r="G192" s="306"/>
      <c r="H192" s="306"/>
    </row>
    <row r="193" spans="1:8" ht="41.4" x14ac:dyDescent="0.3">
      <c r="A193" s="159" t="s">
        <v>0</v>
      </c>
      <c r="B193" s="160" t="s">
        <v>1</v>
      </c>
      <c r="C193" s="160" t="s">
        <v>10</v>
      </c>
      <c r="D193" s="128" t="s">
        <v>2</v>
      </c>
      <c r="E193" s="161" t="s">
        <v>4</v>
      </c>
      <c r="F193" s="161" t="s">
        <v>3</v>
      </c>
      <c r="G193" s="161" t="s">
        <v>8</v>
      </c>
      <c r="H193" s="159" t="s">
        <v>107</v>
      </c>
    </row>
    <row r="194" spans="1:8" x14ac:dyDescent="0.3">
      <c r="A194" s="166">
        <v>1</v>
      </c>
      <c r="B194" s="167" t="s">
        <v>20</v>
      </c>
      <c r="C194" s="124" t="s">
        <v>376</v>
      </c>
      <c r="D194" s="137" t="s">
        <v>377</v>
      </c>
      <c r="E194" s="136">
        <v>1</v>
      </c>
      <c r="F194" s="167" t="s">
        <v>297</v>
      </c>
      <c r="G194" s="137">
        <f>E194</f>
        <v>1</v>
      </c>
      <c r="H194" s="163" t="s">
        <v>367</v>
      </c>
    </row>
    <row r="195" spans="1:8" ht="27.6" x14ac:dyDescent="0.3">
      <c r="A195" s="168">
        <v>2</v>
      </c>
      <c r="B195" s="169" t="s">
        <v>21</v>
      </c>
      <c r="C195" s="133" t="s">
        <v>378</v>
      </c>
      <c r="D195" s="137" t="s">
        <v>379</v>
      </c>
      <c r="E195" s="137">
        <v>1</v>
      </c>
      <c r="F195" s="167" t="s">
        <v>297</v>
      </c>
      <c r="G195" s="137">
        <f>E195</f>
        <v>1</v>
      </c>
      <c r="H195" s="163" t="s">
        <v>367</v>
      </c>
    </row>
  </sheetData>
  <mergeCells count="68">
    <mergeCell ref="A192:H192"/>
    <mergeCell ref="A180:H180"/>
    <mergeCell ref="A181:H181"/>
    <mergeCell ref="A182:H182"/>
    <mergeCell ref="A183:H183"/>
    <mergeCell ref="A184:H184"/>
    <mergeCell ref="A185:H185"/>
    <mergeCell ref="A179:H179"/>
    <mergeCell ref="A162:H162"/>
    <mergeCell ref="A163:H163"/>
    <mergeCell ref="A164:H164"/>
    <mergeCell ref="A165:H165"/>
    <mergeCell ref="A166:H166"/>
    <mergeCell ref="A167:H167"/>
    <mergeCell ref="A168:H168"/>
    <mergeCell ref="A169:H169"/>
    <mergeCell ref="A176:H176"/>
    <mergeCell ref="A177:H177"/>
    <mergeCell ref="A178:H178"/>
    <mergeCell ref="A161:H161"/>
    <mergeCell ref="A122:H122"/>
    <mergeCell ref="A123:H123"/>
    <mergeCell ref="A124:H124"/>
    <mergeCell ref="A125:H125"/>
    <mergeCell ref="A126:H126"/>
    <mergeCell ref="A127:H127"/>
    <mergeCell ref="A128:H128"/>
    <mergeCell ref="A129:H129"/>
    <mergeCell ref="A130:H130"/>
    <mergeCell ref="A131:H131"/>
    <mergeCell ref="A160:H160"/>
    <mergeCell ref="A121:B121"/>
    <mergeCell ref="C121:H121"/>
    <mergeCell ref="A89:H89"/>
    <mergeCell ref="A90:H90"/>
    <mergeCell ref="A91:H91"/>
    <mergeCell ref="A92:H92"/>
    <mergeCell ref="A101:H101"/>
    <mergeCell ref="A115:H115"/>
    <mergeCell ref="A116:H116"/>
    <mergeCell ref="A117:H117"/>
    <mergeCell ref="A118:H118"/>
    <mergeCell ref="A119:H119"/>
    <mergeCell ref="A120:H120"/>
    <mergeCell ref="A88:H88"/>
    <mergeCell ref="A12:H12"/>
    <mergeCell ref="A13:H13"/>
    <mergeCell ref="A14:H14"/>
    <mergeCell ref="A15:H15"/>
    <mergeCell ref="A16:H16"/>
    <mergeCell ref="A17:H17"/>
    <mergeCell ref="A83:H83"/>
    <mergeCell ref="A84:H84"/>
    <mergeCell ref="A85:H85"/>
    <mergeCell ref="A86:H86"/>
    <mergeCell ref="A87:H87"/>
    <mergeCell ref="A11:H11"/>
    <mergeCell ref="A1:H1"/>
    <mergeCell ref="A2:H2"/>
    <mergeCell ref="A3:H3"/>
    <mergeCell ref="A4:H4"/>
    <mergeCell ref="A5:H5"/>
    <mergeCell ref="A6:H6"/>
    <mergeCell ref="A7:B7"/>
    <mergeCell ref="C7:H7"/>
    <mergeCell ref="A8:H8"/>
    <mergeCell ref="A9:H9"/>
    <mergeCell ref="A10:H10"/>
  </mergeCells>
  <conditionalFormatting sqref="G19:G82">
    <cfRule type="cellIs" dxfId="10" priority="3" operator="notEqual">
      <formula>OFFSET(G19,0,-2)</formula>
    </cfRule>
  </conditionalFormatting>
  <conditionalFormatting sqref="G94:G100">
    <cfRule type="cellIs" dxfId="9" priority="2" operator="notEqual">
      <formula>OFFSET(G94,0,-2)</formula>
    </cfRule>
  </conditionalFormatting>
  <conditionalFormatting sqref="G103:G114">
    <cfRule type="cellIs" dxfId="8" priority="1" operator="notEqual">
      <formula>OFFSET(G103,0,-2)</formula>
    </cfRule>
  </conditionalFormatting>
  <conditionalFormatting sqref="H1:H18 H20 H33 H46 H50:H114">
    <cfRule type="containsText" dxfId="7" priority="4" operator="containsText" text="ФБ">
      <formula>NOT(ISERROR(SEARCH("ФБ",H1)))</formula>
    </cfRule>
  </conditionalFormatting>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XFD5 A6:G114 H46 H50:H114 H6:H18 H20 H33:H34" xr:uid="{2772C7B8-D3FF-4D3F-A339-79FBDE4F1C57}"/>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36:B138 B173:B174" xr:uid="{A98C1A3E-BC5B-42E7-96FB-9C027957B46F}"/>
  </dataValidations>
  <hyperlinks>
    <hyperlink ref="B60" r:id="rId1" display="https://www.rup-su.ru/catalog/farforovaya_i_mramornaya_posuda/82926/" xr:uid="{B5406D2F-0D8B-431F-BADB-0FC87E2146C0}"/>
    <hyperlink ref="B63" r:id="rId2" display="https://www.rup-su.ru/catalog/izdeliya_iz_stekla/izdeliya_iz_stekla_prochee/82262/" xr:uid="{0234CB2C-889A-4C84-9838-534FFF244614}"/>
    <hyperlink ref="B76" r:id="rId3" display="https://www.rup-su.ru/catalog/farforovaya_i_mramornaya_posuda/82293/" xr:uid="{BC7A6F49-21FB-497A-BCD6-9FC085089BF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92"/>
    </sheetView>
  </sheetViews>
  <sheetFormatPr defaultRowHeight="14.4" x14ac:dyDescent="0.3"/>
  <cols>
    <col min="1" max="1" width="28.6640625" style="20"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8" t="s">
        <v>77</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2024-08-27T09:02:01Z</dcterms:modified>
</cp:coreProperties>
</file>