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83C9669-1937-43C3-9468-9CF0DC91D76B}" xr6:coauthVersionLast="47" xr6:coauthVersionMax="47" xr10:uidLastSave="{00000000-0000-0000-0000-000000000000}"/>
  <bookViews>
    <workbookView xWindow="0" yWindow="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зона'!$A$1:$H$30</definedName>
    <definedName name="_xlnm._FilterDatabase" localSheetId="5" hidden="1">'Охрана труда'!$A$1:$H$19</definedName>
    <definedName name="_xlnm._FilterDatabase" localSheetId="4" hidden="1">'Рабочее место преподавателя'!$A$1:$H$18</definedName>
    <definedName name="_xlnm._FilterDatabase" localSheetId="3" hidden="1">'Рабочее место учащегося'!$A$1:$H$45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l="1"/>
  <c r="G32" i="6"/>
  <c r="G31" i="6"/>
  <c r="G30" i="6"/>
  <c r="G11" i="10"/>
  <c r="G16" i="10"/>
  <c r="G13" i="10"/>
  <c r="G4" i="10"/>
  <c r="G15" i="10"/>
  <c r="G6" i="10"/>
  <c r="G23" i="10"/>
  <c r="G26" i="10"/>
  <c r="G30" i="10"/>
  <c r="G18" i="10"/>
  <c r="G7" i="10"/>
  <c r="G8" i="10"/>
  <c r="G12" i="10"/>
  <c r="G19" i="10"/>
  <c r="G28" i="10"/>
  <c r="G29" i="10"/>
  <c r="G10" i="10"/>
  <c r="G20" i="10"/>
  <c r="G22" i="10"/>
  <c r="G21" i="10"/>
  <c r="G25" i="10"/>
  <c r="G14" i="10"/>
  <c r="G9" i="10"/>
  <c r="G2" i="10"/>
  <c r="G3" i="10"/>
  <c r="G5" i="10"/>
  <c r="G17" i="10"/>
  <c r="G24" i="10"/>
  <c r="G23" i="11"/>
  <c r="G39" i="11"/>
  <c r="G45" i="11"/>
  <c r="G28" i="11"/>
  <c r="G24" i="11"/>
  <c r="G41" i="11"/>
  <c r="G3" i="11"/>
  <c r="G21" i="11"/>
  <c r="G8" i="11"/>
  <c r="G18" i="11"/>
  <c r="G40" i="11"/>
  <c r="G43" i="11"/>
  <c r="G44" i="11"/>
  <c r="G19" i="11"/>
  <c r="G25" i="11"/>
  <c r="G6" i="11"/>
  <c r="G35" i="11"/>
  <c r="G31" i="11"/>
  <c r="G34" i="11"/>
  <c r="G10" i="11"/>
  <c r="G7" i="11"/>
  <c r="G42" i="11"/>
  <c r="G20" i="11"/>
  <c r="G9" i="11"/>
  <c r="G14" i="11"/>
  <c r="G5" i="11"/>
  <c r="G11" i="11"/>
  <c r="G17" i="11"/>
  <c r="G16" i="11"/>
  <c r="G15" i="11"/>
  <c r="G36" i="11"/>
  <c r="G27" i="11"/>
  <c r="G4" i="11"/>
  <c r="G33" i="11"/>
  <c r="G30" i="11"/>
  <c r="G32" i="11"/>
  <c r="G22" i="11"/>
  <c r="G13" i="11"/>
  <c r="G37" i="11"/>
  <c r="G38" i="11"/>
  <c r="G29" i="11"/>
  <c r="G12" i="11"/>
  <c r="G26" i="11"/>
  <c r="G5" i="12"/>
  <c r="G13" i="12"/>
  <c r="G9" i="12"/>
  <c r="G3" i="12"/>
  <c r="G4" i="12"/>
  <c r="G7" i="12"/>
  <c r="G15" i="12"/>
  <c r="G8" i="12"/>
  <c r="G17" i="12"/>
  <c r="G6" i="12"/>
  <c r="G12" i="12"/>
  <c r="G14" i="12"/>
  <c r="G16" i="12"/>
  <c r="G11" i="12"/>
  <c r="G10" i="12"/>
  <c r="G18" i="12"/>
  <c r="G13" i="13"/>
  <c r="G5" i="13"/>
  <c r="G12" i="13"/>
  <c r="G19" i="13"/>
  <c r="G15" i="13"/>
  <c r="G9" i="13"/>
  <c r="G4" i="13"/>
  <c r="G8" i="13"/>
  <c r="G16" i="13"/>
  <c r="G17" i="13"/>
  <c r="G11" i="13"/>
  <c r="G3" i="13"/>
  <c r="G18" i="13"/>
  <c r="G6" i="13"/>
  <c r="G14" i="13"/>
  <c r="G7" i="13"/>
  <c r="G10" i="13"/>
  <c r="F13" i="13"/>
  <c r="F5" i="13"/>
  <c r="F5" i="12"/>
  <c r="F13" i="12"/>
  <c r="F12" i="13"/>
  <c r="F4" i="13"/>
  <c r="F11" i="10"/>
  <c r="F6" i="13"/>
  <c r="F14" i="13"/>
  <c r="F7" i="13"/>
  <c r="F10" i="13"/>
  <c r="F2" i="13"/>
  <c r="F11" i="12"/>
  <c r="F2" i="12"/>
  <c r="F2" i="11"/>
  <c r="G263" i="14"/>
  <c r="G262" i="14"/>
  <c r="G259" i="14"/>
  <c r="G258" i="14"/>
  <c r="G227" i="14" l="1"/>
  <c r="G223" i="14"/>
  <c r="G162" i="14"/>
  <c r="G61" i="14" l="1"/>
  <c r="G60" i="14"/>
  <c r="G59" i="14"/>
  <c r="G58" i="14"/>
  <c r="G57" i="14"/>
  <c r="G53" i="14"/>
  <c r="G50" i="14"/>
  <c r="G30" i="14"/>
  <c r="G26" i="6" l="1"/>
  <c r="G23" i="6"/>
  <c r="G24" i="6"/>
  <c r="G25" i="6"/>
  <c r="G27" i="10" l="1"/>
  <c r="G2" i="11"/>
  <c r="G2" i="12"/>
  <c r="G2" i="13"/>
  <c r="G46" i="6" l="1"/>
  <c r="G49" i="6"/>
  <c r="G47" i="6"/>
  <c r="G42" i="6"/>
  <c r="G41" i="6"/>
  <c r="G44" i="6"/>
</calcChain>
</file>

<file path=xl/sharedStrings.xml><?xml version="1.0" encoding="utf-8"?>
<sst xmlns="http://schemas.openxmlformats.org/spreadsheetml/2006/main" count="1754" uniqueCount="427">
  <si>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</si>
  <si>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</si>
  <si>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</si>
  <si>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</si>
  <si>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</si>
  <si>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</si>
  <si>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</si>
  <si>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</si>
  <si>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</si>
  <si>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</si>
  <si>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</si>
  <si>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</si>
  <si>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</si>
  <si>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</si>
  <si>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</si>
  <si>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</si>
  <si>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</si>
  <si>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</si>
  <si>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</si>
  <si>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</si>
  <si>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</si>
  <si>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</si>
  <si>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</si>
  <si>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</si>
  <si>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</si>
  <si>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</si>
  <si>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</si>
  <si>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</si>
  <si>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</si>
  <si>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</si>
  <si>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</si>
  <si>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</si>
  <si>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</si>
  <si>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</si>
  <si>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</si>
  <si>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</si>
  <si>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</si>
  <si>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</si>
  <si>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</si>
  <si>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</si>
  <si>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</si>
  <si>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</si>
  <si>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</si>
  <si>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</si>
  <si>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</si>
  <si>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</si>
  <si>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</si>
  <si>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</si>
  <si>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</si>
  <si>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</si>
  <si>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</si>
  <si>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</si>
  <si>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</si>
  <si>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</si>
  <si>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</si>
  <si>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</si>
  <si>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</si>
  <si>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</si>
  <si>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</si>
  <si>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</si>
  <si>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</si>
  <si>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</si>
  <si>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</si>
  <si>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</si>
  <si>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</si>
  <si>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</si>
  <si>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</si>
  <si>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</si>
  <si>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</si>
  <si>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</si>
  <si>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</si>
  <si>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</si>
  <si>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</si>
  <si>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</si>
  <si>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</si>
  <si>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</si>
  <si>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</si>
  <si>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</si>
  <si>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</si>
  <si>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Ханты-Мансийский автономный округ — Югра</t>
  </si>
  <si>
    <t>ФГБОУ ВО «Югорский государственный университет»</t>
  </si>
  <si>
    <t>Лаборатория по диагностике электрооборудования</t>
  </si>
  <si>
    <t>08.02.09 Монтаж, наладка и эксплуатация электрооборудования промышленных и гражданских зданий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t>
  </si>
  <si>
    <t>Диагностика электрооборудования</t>
  </si>
  <si>
    <t>Челябинская область</t>
  </si>
  <si>
    <t>ГБПОУ «Челябинский энергетический колледж им. С.М. Кирова»</t>
  </si>
  <si>
    <t>Лаборатория диагностики</t>
  </si>
  <si>
    <t>13.02.12 Электрические станции, сети и системы, их релейная защита и автоматизаци
13.02.07 Электроснабжение (по отраслям)
13.02.12 Электрические станции, сети и системы, их релейная защита и автоматизация</t>
  </si>
  <si>
    <t>Машиностроение</t>
  </si>
  <si>
    <t>Тюменская область</t>
  </si>
  <si>
    <t>Многопрофильный колледж ФГБОУ ВО «Тюменский индустриальный университет»</t>
  </si>
  <si>
    <t>Лаборатория диагностики электрооборудования</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</si>
  <si>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t>
  </si>
  <si>
    <t>ГБПОУ «Миасский машиностроительный колледж»</t>
  </si>
  <si>
    <t>Поиск неисправностей</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</si>
  <si>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</si>
  <si>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Инфраструктурный лист для оснащения образовательно-производственного центра (кластера)
ПрофЮграТЭК</t>
  </si>
  <si>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</si>
  <si>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rPr>
      <t>Ханты-Мансийский автономный округ -ЮГРА</t>
    </r>
  </si>
  <si>
    <r>
      <t xml:space="preserve">Базовая организация кластера: </t>
    </r>
    <r>
      <rPr>
        <sz val="11"/>
        <color theme="1"/>
        <rFont val="Times New Roman"/>
        <family val="1"/>
      </rPr>
      <t>Федеральное государственное бюджетное образовательное учреждение высшего образования «Югорский государственный университет»</t>
    </r>
  </si>
  <si>
    <r>
      <t xml:space="preserve">Адрес базовой образовательной организации: </t>
    </r>
    <r>
      <rPr>
        <sz val="11"/>
        <color theme="1"/>
        <rFont val="Times New Roman"/>
        <family val="1"/>
      </rPr>
      <t>г. Ханты-Мансийск, улица Чехова, дом 16.</t>
    </r>
  </si>
  <si>
    <t>4. Зона под вид работ Лаборатория по диагностики электрооборудования (12 рабочих мест)</t>
  </si>
  <si>
    <t>Площадь зоны: не менее 1,2 кв.м.</t>
  </si>
  <si>
    <t xml:space="preserve">Освещение: Допустимо верхнее искусственное освещение ( не менее 300 люкс) </t>
  </si>
  <si>
    <t>Интернет : не требуется</t>
  </si>
  <si>
    <t>Электричество: не требуется</t>
  </si>
  <si>
    <t>Контур заземления для электропитания и сети слаботочных подключений (при необходимости) : не требуется</t>
  </si>
  <si>
    <t>Покрытие пола:линолеум  - 1,2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</si>
  <si>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</si>
  <si>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</si>
  <si>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</si>
  <si>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Шкаф инструментальный металлический</t>
  </si>
  <si>
    <t>Количество полок: не менее 3;
Количество выдвижных ящиков: не менее 4;      
Тип замка: ключевой;               
Габариты:
Высота: не менее 1900 мм,
Ширина:  950 мм,                         
Глубина: 500 мм.</t>
  </si>
  <si>
    <t>ФБ</t>
  </si>
  <si>
    <t>Рабочее место учащегося</t>
  </si>
  <si>
    <t>Площадь зоны: не менее 41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</si>
  <si>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</si>
  <si>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требуется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</si>
  <si>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</si>
  <si>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пола:линолеум  - 41 м2 на всю зону</t>
  </si>
  <si>
    <t>Автоматизированное рабочее место</t>
  </si>
  <si>
    <t>Диагональ экрана: не менее 23 дюймов;
Разрешение экрана: не ниже Full HD (1920x1080);
Общее количество ядер: не менее 4;
Частота процессора: не менее 3 ГГц;
Тип оперативной памяти: DDR4 или лучше;
Объем оперативной памяти: не менее 8 Гб;
Общий объем твердотельного накопителя (SSD): не менее 128 ГБ;
Порт Ethernet: LAN 1 Гбит/с.</t>
  </si>
  <si>
    <t xml:space="preserve">шт ( на 1 раб.место) </t>
  </si>
  <si>
    <t xml:space="preserve">Программное обеспечение </t>
  </si>
  <si>
    <t>Программное обеспечение предназначено для составления отчетов по инструментальному обследованию электрооборудования. Программный обеспечение позволяет: произвести обработку термограмм: коррекция коэффициента излучения для участков изображения вплоть до отдельных пикселей; визуализировать критические температуры на термограмме, а также отобразить горячие и холодные точки; составить профессиональный отчёт о термографических исследованиях и инструментальному обследованию электрооборудования.</t>
  </si>
  <si>
    <t>Комлект оборудования для инструментального энергоаудита</t>
  </si>
  <si>
    <t>Напряжение: 50…1000 В (UL-N);  50…1730 В (UL-L) ; Ток: 3...6000 А; 0,05…1200 А; 3...6000 А; Частота: 42,5…57,5 Гц (при fном=50 Гц); 51…69 Гц (при fном=60 Гц); 335…465 Гц (при fном=400 Гц);
Коэффициенты несимметрии по нулевой и обратной последовательностям 0,0…17,0% ; Величина провала и перенапряжения 10…150%Uном;
Величина остаточного напряжения при прерывании 0…10% Uном.</t>
  </si>
  <si>
    <t xml:space="preserve">шт ( на 12 раб.мест) </t>
  </si>
  <si>
    <t>в наличии</t>
  </si>
  <si>
    <t>Стендовое оборудования по иснтрументальному энергоаудиту</t>
  </si>
  <si>
    <t>Стендовое оборудование должно имеет возможность производить следующие виды работ: натурное термографирование поверхности модели ограждающих конструкций здания  с помощью тепловизора; натурное термографирование контактов в модели фрагмента электрощитка с помощью тепловизора; натурное термографирование поверхности модели отопительной панели  с помощью тепловизора; измерение температуры поверхности модели отопительной панели с помощью контактного термометра; измерение температуры поверхности модели отопительной панели с помощью пирометра; измерение расстояния до поверхности модели ограждающей конструкции здания  с помощью дальномера; измерение температуры окружающего воздуха с помощью измерителя плотности теплового потока; измерение температуры окружающего воздуха с помощью анемометра; измерение относительной влажности окружающего воздуха с помощью контактного термометра; измерение скорости ветра с помощью анемометра.</t>
  </si>
  <si>
    <t>Учебный стенд "Диагностика электрооборудования"</t>
  </si>
  <si>
    <t xml:space="preserve">Электропитание: от трехфазной сети переменного тока с рабочим нулевым и защитным проводниками напряжением, 380 ± 38 В; и от однофазной сети переменного тока с рабочим нулевым и защитным проводниками напряжением, 220 ± 22 В; частота, 50 ± 0,5Гц. Класс защиты от поражения электрическим током – I; Габаритные размеры, не более: длина 950 мм; ширина 900 мм; высота 2000 мм. Количество человек, которое одновременно и активно может работать на комплекте – 2 человека.
Стенд позволяет выполнять: электромонтажные работы и наладку цепей электрических распределительных щитов жилых и офисных помещений (с двухпроводной электрической сетью и устройством защитного отключения; с системой заземления TN -C-S; с системой заземления TN-C-S; с системой заземления TN-C-S).
Моделирование и выявление неисправностей трехфазного асинхронного двигателя с короткозамкнутым ротором: нарушение изоляции между фазой и корпусом трехфазного асинхронного двигателя; нарушение изоляции между фазами трехфазного асинхронного двигателя; обрыв фазы трехфазного асинхронного двигателя; витковое замыкание фазы трехфазного асинхронного двигателя). </t>
  </si>
  <si>
    <t xml:space="preserve">Тепловизор портативный </t>
  </si>
  <si>
    <t>Прибор внесен в госреестр и утвержден Росстандартом: да; 
Тип зонда: инфракрасный;
Погрешность измерения не хуже: ±2 °C;
Разрешение матрицы не менее: 160x120 пикселей;
Ручная фокусировка: есть;
Диапазон измерений не хуже: от -20 до +150 °С.</t>
  </si>
  <si>
    <t>Комплект инструментов для поиска неисправностей</t>
  </si>
  <si>
    <t>Набор состоит из нижеперечисленных позиций, каждой позиции не менее чем по одному экземпляру: Кабельные ножницы изолированные (максимальный диаметр кабеля 16 мм.); нож для разделки кабеля изолированный; набор диэлектрических отверток: отвертка PZ/FL1x80,  PZ/FL2x100; набор диэлектрических отверток: отвертка 2.5х75 шлиц, 4x100 шлиц, 5.5x125 шлиц, PH1х80 крест, PH2х100 крест, PZ1х80 pozidriv, PZ2х100 pozidriv; набор торцевых диэлектрических отверток: отвертка 5.5х125, 7х125, 8х125, 10х125,  13х125 шестигранник; диэлектрические однорожковые ключи: 10, 12, 13, 17, 19 мм; изолированные однорожковые ключи: 10, 12, 13, 17, 19 мм; изолированные пассатижи 160; 180 мм; изолированные длинногубцы 200 мм; изолированные бокорезы 180 мм; изолированный стриппер 160 мм; изолированные круглогубцы 160 мм; клещи переставные диэлектрические 250 мм; мультиметр цифровой до 1000 В; бесконтакный детектор напряжения; прочная сумка с резиновым дном с отделениями для хранения инструмента.</t>
  </si>
  <si>
    <t>Офисный стол</t>
  </si>
  <si>
    <t>Длина: 1200 мм;
Глубина: не менее 600 мм;
Высота: 740-780 мм;
Цвет столешницы: дуб;
Материал каркаса: металл.</t>
  </si>
  <si>
    <t xml:space="preserve">шт ( на 2 раб.места) </t>
  </si>
  <si>
    <t>Максимальная высота сидения:не менее  450 мм; 
Внутренняя ширина сиденья: не менее 450 мм; 
Глубина сиденья: не менее 410 мм; 
Высота спинки: не менее 380 мм; 
Материал каркаса: металл; 
Цвет обивки: черный; 
Материал обивки: ткань.</t>
  </si>
  <si>
    <t>Площадь зоны: не менее 3,0 кв.м.</t>
  </si>
  <si>
    <t>Электричество: требуется подключения к сети  по 220 Вольт</t>
  </si>
  <si>
    <t>Покрытие пола:линолеум  - 3,0 м2 на всю зону</t>
  </si>
  <si>
    <t>Электронный флипчарт с сенсорной технологией</t>
  </si>
  <si>
    <t xml:space="preserve">Диагональ экрана: не менее 55″;
Разрешение: не менее 3840 х 2160 пикселей (4K Ultra HD);
Яркость: не менее 350 кд/м²;
Контраст: не менее 4000:1;
Интерфейс видео: вход HDMI;
Беспроводной интерфейс: WiFi, Bluetooth;
Сенсорная поверхность экрана: есть;
Встроенные динамики сумарной мощностью: не менее 20 Вт;
Габариты:
Высота: не менее 1290 мм,
Ширина: не менее 750 мм,                         
Глубина: не более 600 мм;
Крепление для кронштейна: VESA 400x400;
Электронное перо: есть;
Возможность одновременной работы в режиме флипчарт: не мнее 4 человек. </t>
  </si>
  <si>
    <t>Напольная мобильная стойка для электронного флипчарта</t>
  </si>
  <si>
    <t>Тип крепления: VESA 400x400;
Материал: металл, пластик;
Высота стойки: не менее 1600 мм;
Максимальная диоганаль: не менее 55 дюйма;
Количество колес: не менее 4 шт.</t>
  </si>
  <si>
    <t>Для оказания первой помощи работникам на производственных участках и в рабочих кабинетах; 
Аптечка изготовлена в соответствии с приказом Министерства здравоохранения РФ от 15.12.2020 г. № 1331н; 
 ТУ 21.20.24-129-10973749-2020.</t>
  </si>
  <si>
    <t>БР</t>
  </si>
  <si>
    <t>Огнетушащее вещество двуокись углерода, ГОСТ 8050-85;
Вместимость, л 3.</t>
  </si>
  <si>
    <t>Защитные очки</t>
  </si>
  <si>
    <t>Материал экрана: поликарбонат;
Тип крепления: дужки;
Ударопрочный экран: есть.</t>
  </si>
  <si>
    <t>Вид механического воздействия: истирание, вибрация, удары;
Основной материал: хлопок; 
Класс вязки: 10.</t>
  </si>
  <si>
    <t>Защитные наушники</t>
  </si>
  <si>
    <t>Регулировка длины: есть;
Шумоподавление: пассивное;
Количество применений: многоразовое использование;
Снижение уровня шума (SNR): не менее 28 дБ.</t>
  </si>
  <si>
    <t>Халат универсальный</t>
  </si>
  <si>
    <t>Основной материал: хлопок 100% ;
Цвет: темно-синий.</t>
  </si>
  <si>
    <t>Инфраструктурный лист для оснащения образовательно-производственного центра (кластера) в отрасли Топливно-энергетический комплекс Челябинская область</t>
  </si>
  <si>
    <r>
      <t xml:space="preserve">Основная информация </t>
    </r>
    <r>
      <rPr>
        <b/>
        <sz val="12"/>
        <rFont val="Times New Roman"/>
        <family val="1"/>
        <charset val="204"/>
      </rPr>
      <t>об образовательно-производственном центре (кластере) :</t>
    </r>
  </si>
  <si>
    <r>
      <t>Субъект Российской Федерации</t>
    </r>
    <r>
      <rPr>
        <b/>
        <sz val="12"/>
        <rFont val="Times New Roman"/>
        <family val="1"/>
        <charset val="204"/>
      </rPr>
      <t xml:space="preserve">: </t>
    </r>
    <r>
      <rPr>
        <i/>
        <sz val="12"/>
        <rFont val="Times New Roman"/>
        <family val="1"/>
        <charset val="204"/>
      </rPr>
      <t>Челябинская область</t>
    </r>
  </si>
  <si>
    <r>
      <t>Ядро кластера:</t>
    </r>
    <r>
      <rPr>
        <sz val="11"/>
        <rFont val="Times New Roman"/>
        <family val="1"/>
        <charset val="204"/>
      </rPr>
      <t xml:space="preserve"> ГБПОУ "Челябинский энергетический колледж им С.М. Кирова"</t>
    </r>
  </si>
  <si>
    <r>
      <t xml:space="preserve">Адрес ядра кластера: </t>
    </r>
    <r>
      <rPr>
        <i/>
        <sz val="11"/>
        <rFont val="Times New Roman"/>
        <family val="1"/>
        <charset val="204"/>
      </rPr>
      <t>г. Челябинск, ул. Российская, 23</t>
    </r>
  </si>
  <si>
    <t>7. Зона под вид работ "Лаборатория диагностики" (20 рабочих мест)</t>
  </si>
  <si>
    <t>Код и наименование профессии или специальности согласно ФГОС СПО</t>
  </si>
  <si>
    <t xml:space="preserve">13.02.12 Электрические станции, сети и системы, их релейная защита и автоматизация,        13.02.07 Электроснабжение (по отраслям), 13.02.13 Эксплуатация и обслуживание электрического и электромеханического оборудования (по отраслям) </t>
  </si>
  <si>
    <t xml:space="preserve">Требования к обеспечению зоны (коммуникации, площадь, сети и др.): </t>
  </si>
  <si>
    <t>Площадь зоны: не менее 57,74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</si>
  <si>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rgb="FF000000"/>
        <rFont val="Times New Roman"/>
        <family val="1"/>
        <charset val="204"/>
      </rPr>
      <t xml:space="preserve"> ( не менее 400 люкс) </t>
    </r>
  </si>
  <si>
    <t xml:space="preserve">Интернет : Подключение к беспроводному интернету </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</si>
  <si>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</si>
  <si>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</si>
  <si>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r>
      <t xml:space="preserve">Покрытие пола: </t>
    </r>
    <r>
      <rPr>
        <sz val="11"/>
        <rFont val="Times New Roman"/>
        <family val="1"/>
        <charset val="204"/>
      </rPr>
      <t>линолеум - 57,74 м2</t>
    </r>
    <r>
      <rPr>
        <sz val="11"/>
        <color rgb="FF000000"/>
        <rFont val="Times New Roman"/>
        <family val="1"/>
        <charset val="204"/>
      </rPr>
      <t xml:space="preserve"> на всю зону</t>
    </r>
  </si>
  <si>
    <t>Подведение/ отведение ГХВС: не требуется</t>
  </si>
  <si>
    <t>Подведение сжатого воздуха: не требуется</t>
  </si>
  <si>
    <t>Трехфазная система для испытания трансформаторов</t>
  </si>
  <si>
    <t xml:space="preserve">Механические характеристики
Размер: ширина не менее 580мм, не более 650мм; высота не менее 386мм, не более 450мм; длина не менее 229мм, не более 400мм.  Источник питания
Напряжение Номинальное: 100 В ... 240 В перем. тока
Допустимое: 85 В ... 264 В перем. тока
Частота Номинальная: 50/60 Гц
Допустимая: 45 Гц... 65 Гц
</t>
  </si>
  <si>
    <t xml:space="preserve">Оборудование </t>
  </si>
  <si>
    <t>шт.</t>
  </si>
  <si>
    <t>Рефлектометр</t>
  </si>
  <si>
    <t>с функцией моста и измерителем параметров U, R, C.                                                                                                                            Диапазоны измеряемых расстояний от 0-60 м до 20 км
Максимальное разрешение 0,25 м
Перекрываемое затухание 92 дБ
Амплитуда зондирующего импульса 5 В
Длительность зондирующего импульса от 5 нс до 50 мкс</t>
  </si>
  <si>
    <t>Генератор высоковольтных акустических ударов</t>
  </si>
  <si>
    <t>перeносной аппаpат для пoискa пoвреждeния cилoвыx кaбeльныx линий aкуcтическим метoдoм                                                                                                                            Максимальная выходная энергия удара
640 Дж
Напряжение питания
220 В
Максимальное выходное напряжение
16 кВ
Потребляемая мощность
до 250 Вт
Максимальный выходной ток
25 мА
Тип разрядника
встроенный, управляемый</t>
  </si>
  <si>
    <t>Аппарат испытательно-прожигающий</t>
  </si>
  <si>
    <t>Рабочий диапазон выходного переменного напряжения (действующее значение), кВ от 10 до 50
Рабочий диапазон выходного выпрямленного напряжения (амплитудное значение), кВ от 10 до 70
Предел допускаемой основной приведенной погрешности воспроизведения переменного напряжения в режиме холостого хода, % ±3
Предел допускаемой основной приведенной погрешности воспроизведения выпрямленного напряжения (амплитудное значение) в режиме испытаний объектов с емкостной нагрузкой, % ±3
Предел допускаемой основной приведенной погрешности воспроизведения выпрямленного напряжения (амплитудное значение) в режиме холостого хода, % ±3
Предел допускаемой основной приведенной погрешности измерения тока утечки испытываемого объекта в цепи выпрямленного напряжения, % ±10
Предел допускаемой дополнительной погрешности воспроизведения переменного и выпрямленного напряжений, вызванной отклонением температуры окружающего воздуха от нормальной до любой в пределах рабочей области, % ±3
Предел допускаемой дополнительной погрешности измерения тока утечки испытываемого объекта в цепи выпрямленного напряжения, вызванной отклонением температуры окружающего воздуха от нормальной до любой в пределах рабочей области, %  ±10
Выходной переменный рабочий ток (действующее значение) в режиме короткого замыкания, мА, не менее 20
Потребляемая мощность, кВ·А, не более 2,2</t>
  </si>
  <si>
    <t xml:space="preserve">Акустический дефектоискатель </t>
  </si>
  <si>
    <t>Вид принимаемого сигнала  «непрерывный / импульсный» 
Частоты переключаемых полосовых фильтров Центральная частота квазирезонансного фильтра 50/60 Гц, 100…450 Гц через 50 Гц, 120…540 Гц через 60 Гц, 512 Гц, 1024 Гц, 8192 Гц, 33к Гц Ограничение диапазона «снизу» 0,1/0,15/0,21/0,31/0,45/0,65/0,95/1,38 кГц;
Ограничение диапазона «сверху» 2,00/1,38/0,95/0,65/0,45/0,31/0,21/0,15 кГц.
«Широкая полоса» (частотный диапазон) 0,05…8,6 кГц 0,09…2,2 кГц
Коэффициент усиления электрического тракта и динамический диапазон входного сигнала 100 dB</t>
  </si>
  <si>
    <t>Индикатор дефектов обмоток электрических машин</t>
  </si>
  <si>
    <t>Контролируемый диапазон Кр1 и Кр2, % 0-99
Контролируемый диапазон Rи, МОм 0-500
Величина Кр1 при замыкании одного витка в фазе (катушке) или Кр2 при обрыве одного стержня, %, не менее 10</t>
  </si>
  <si>
    <t xml:space="preserve">Мегаомметр </t>
  </si>
  <si>
    <t>Значение испытательного напряжения на разомкнутых гнёздах, В от 50 до 2500 с шагом 10В
Предел основной относительной погрешности при измерении сопротивления от 1кОм до 10 ГОм ± (3% + 3 емр)
от 10 до 99,9 ГОм ± (5% + 10 емр)*
от 100 до 300 ГОм ± (15% + 10 емр)*
Диапазон измерений переменного напряжения 40-700
Предел основной относительной погрешности при измерении переменного напряжения частотой (50,0±0,5) Гц не более δ = ±(5%+3 емр)
Диапазон измерения классификационного напряжения ограничителей импульсного перенапряжения, В 100 - 1500
Измерение напряжения пробоя разрядников, В 100-3000 В</t>
  </si>
  <si>
    <t>Трехфазный вольтамперфазометр</t>
  </si>
  <si>
    <t>Диапазон измерения 
действующего значения напряжения переменного тока, В 0...460
действующего значения силы переменного тока, А 0...30
угла сдвига фаз, град -180...+180
активной (реактивной) мощности, Вт (ВАр) 0...13800
частоты напряжения и силы переменного тока, Гц 45...65</t>
  </si>
  <si>
    <t>Стробоскопический тахометр</t>
  </si>
  <si>
    <t>Диапазон измерений
30 ... 12500 об/мин.
Погрешность ±0,01 % от изм. знач.
Разрешение 1 об/мин.</t>
  </si>
  <si>
    <t>Тепловизор</t>
  </si>
  <si>
    <t xml:space="preserve">
Интенсивность подсветки
1200 Lux at distance of approx. 20 cm
Цветовая температура вспышки 6000 ... 6500 K
Долговечная вспышка
200 000 000 вспышка                                                                                                                                      Тип дисплея: 8,9 см (3,5") TFT, QVGA (320 x 240 пикселей)
</t>
  </si>
  <si>
    <t>Стеллаж для хранения устройств диагностики</t>
  </si>
  <si>
    <t>ширина не менее 1200мм, не более 1250мм; глубина не менее 400мм, не более 450мм; высота не менее 1600мм, не более 1900мм</t>
  </si>
  <si>
    <t>РБ</t>
  </si>
  <si>
    <t xml:space="preserve">Интерактивная панель  </t>
  </si>
  <si>
    <t xml:space="preserve">
Диагональ: не менее 75", не более 80"
Мультитач: не менее 10 одновременных касаний</t>
  </si>
  <si>
    <t>Шкаф-стеллаж для хранения оборудования</t>
  </si>
  <si>
    <t>Стол модульный</t>
  </si>
  <si>
    <t>Высота не менее 760мм, не более 780мм; Ширина не менее 600мм, не более 700мм; Длина не менее 1200мм, не более 1400мм</t>
  </si>
  <si>
    <t>шт (на 2 раб. места)</t>
  </si>
  <si>
    <t>Стул офисный</t>
  </si>
  <si>
    <t xml:space="preserve">Пластик, каркас - металлический,
нагрузка не менее 90 кг, не более 120кг
Ширина не менее 570мм, не более 600мм
Глубина не менее 540мм, не более 550мм
</t>
  </si>
  <si>
    <t>шт (на 1 раб. место)</t>
  </si>
  <si>
    <t xml:space="preserve">Персональный компьютер </t>
  </si>
  <si>
    <t>процессор не менее 6 ядер, с частотой не менее 2.5Ггц, 
обьемом оперативной памяти 32GB, дисковой памяти 1Tb, блоком питания 700W,клавиатура, мышь, монитор диагональю 24" с матрицей IPS</t>
  </si>
  <si>
    <t>длина не менее 2000 мм , не более 2030 мм
глубина не менее 650 мм , не более 680 мм</t>
  </si>
  <si>
    <t xml:space="preserve">Кресло офисное </t>
  </si>
  <si>
    <t>Высота сиденья max (мм): 570
Высота сиденья min (мм): 470
Высота max (мм): 990
Высота min (мм): 890                                                                                                                                                                                            
Глубина сиденья min (мм): 460
Глубина сиденья max (мм): 470</t>
  </si>
  <si>
    <t xml:space="preserve">шт </t>
  </si>
  <si>
    <t xml:space="preserve">Многофункциональное устройство </t>
  </si>
  <si>
    <t xml:space="preserve">Черно-белая печать, A4, 1200x1200 dpi, 
сканирование на компьютер
копир
</t>
  </si>
  <si>
    <t>Для оказания первой помощи</t>
  </si>
  <si>
    <t>ВБ</t>
  </si>
  <si>
    <t>ОУ-3, объем 5 л</t>
  </si>
  <si>
    <t>для дезсредств, механический, пластик 1 л</t>
  </si>
  <si>
    <t>Перчатки диэлектрические</t>
  </si>
  <si>
    <t>от поражения электрическим током до 1000 В, Длина, 360-370мм
Ширина краги, 145 ± 10мм
Толщина перчатки, 10-12мм</t>
  </si>
  <si>
    <t>открытые, пластик</t>
  </si>
  <si>
    <t>Инфраструктурный лист для оснащения образовательно-производственного центра (кластера) в отрасли машиностроения (нефтегазового машиностроения)</t>
  </si>
  <si>
    <r>
      <t xml:space="preserve">Субъект Российской Федерации: </t>
    </r>
    <r>
      <rPr>
        <sz val="14"/>
        <color theme="1"/>
        <rFont val="Times New Roman"/>
        <family val="1"/>
        <charset val="204"/>
      </rPr>
      <t>Тюменская область</t>
    </r>
  </si>
  <si>
    <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«Тюменский индустриальный университет»</t>
    </r>
  </si>
  <si>
    <r>
      <t xml:space="preserve">Адрес базовой образовательной организации: 
</t>
    </r>
    <r>
      <rPr>
        <sz val="14"/>
        <rFont val="Times New Roman"/>
        <family val="1"/>
        <charset val="204"/>
      </rPr>
      <t>625048</t>
    </r>
    <r>
      <rPr>
        <b/>
        <sz val="14"/>
        <rFont val="Times New Roman"/>
        <family val="1"/>
        <charset val="204"/>
      </rPr>
      <t xml:space="preserve"> </t>
    </r>
    <r>
      <rPr>
        <sz val="14"/>
        <rFont val="Times New Roman"/>
        <family val="1"/>
        <charset val="204"/>
      </rPr>
      <t>г. Тюмень, ул. Киевская, д. 78, корпус 1
625026, г. Тюмень, ул. Холодильная, д. 85, строение 1</t>
    </r>
  </si>
  <si>
    <t>6. Зона под вид работ: "Лаборатория диагностики электрооборудования " (10 рабочих мест)</t>
  </si>
  <si>
    <t>13.01.10  Электромонтер по ремонту и обслуживанию электрооборудования (по отраслям)
15.01.37  Слесарь- наладчик контрольно-измерительных приборов и автоматики
13.02.13 Эксплуатация и обслуживание электрического и электромеханического оборудования (по отраслям)</t>
  </si>
  <si>
    <t>Площадь зоны: не менее 70 кв.м.</t>
  </si>
  <si>
    <t>Освещение:  одностороннее боковое естественное освещение, общее верхнее искусственное освещение (не менее 300 люкс)</t>
  </si>
  <si>
    <t xml:space="preserve">Электричество: Подключение к сети 220 В и  380 В </t>
  </si>
  <si>
    <r>
      <t xml:space="preserve">Контур заземления для электропитания и сети слаботочных подключений : требуется </t>
    </r>
    <r>
      <rPr>
        <sz val="11"/>
        <color theme="1"/>
        <rFont val="Times New Roman"/>
        <family val="1"/>
        <charset val="204"/>
      </rPr>
      <t/>
    </r>
  </si>
  <si>
    <t>Покрытие пола: линолеум  (вид покрытия) - 70 м2 на всю зону</t>
  </si>
  <si>
    <t xml:space="preserve">Подведение/ отведение ГХВС: не требуется </t>
  </si>
  <si>
    <t xml:space="preserve">Подведение сжатого воздуха: не требуется  </t>
  </si>
  <si>
    <t>Шкаф металлический</t>
  </si>
  <si>
    <t>Материал - металл
количество полок - не менее 4
замок механический
регулируемые полки</t>
  </si>
  <si>
    <t>Слесарный стол большой</t>
  </si>
  <si>
    <r>
      <t>Габариты  - ВхШхГ 870х12500х700 мм ±</t>
    </r>
    <r>
      <rPr>
        <sz val="12.65"/>
        <color theme="1"/>
        <rFont val="Times New Roman"/>
        <family val="1"/>
        <charset val="204"/>
      </rPr>
      <t xml:space="preserve"> 10 мм</t>
    </r>
  </si>
  <si>
    <t>Лабораторный стенд для испытания секций обмоток электрических машин</t>
  </si>
  <si>
    <t>Наличие светового индикатора: да 
Наличие измерительного прибора: миллиамперметра 
Предохранители по вводу питания 
Измерение якорей номинальным напряжением 12В и 24В и диаметром 24мм-180мм
Электропитание прибора - сеть переменного тока 220±22 В, 50 Гц</t>
  </si>
  <si>
    <t>Измеритель параметров петли короткого замыкания</t>
  </si>
  <si>
    <t>Измерение действующего значения фазного и линейного напряжения переменного тока частотой 45 - 65 Гц;
Измерение в сетях с номинальным напряжением 220/380 В, 230/400 В, 240/415 В;
Автоматическое выключение неиспользуемого прибора через заданный интервал времени (300 с, 600 с, 900 с)
Функция автоматического выбора диапазона измерения;
Возможность изменения длины измерительных проводов без необходимости калибровки прибора;
Функция автоматической компенсации сопротивления измерительных проводов;
Сохранение последнего результата измерения;
Защита от перегрева (индикатор высокой температуры);
Контроль заряда элементов питания в режиме реального времени;
Подсветка дисплея; 
Зажим «Крокодил» изолированный красный K02
Зонд острый с разъёмом «банан» голубой
Зонд острый с разъёмом «банан» красный
Крепеж «Свободные руки»
Провод измерительный 1,2 м с разъемами «банан» голубой
Провод измерительный 1,2 м с разъемами «банан» красный
Ремень для переноски прибора M1
Футляр M10</t>
  </si>
  <si>
    <t>Измеритель параметров заземляющих устройств</t>
  </si>
  <si>
    <t>Диапазон измерения действующего значения напряжения, В от 10,0 до 450,0
Рабочий диапазон частот - от 45 до 65 Гц
Измерение активного, реактивного и полного сопротивлений петли «фаза-нуль», «фаза-фаза»
Диапазоны измерений активного, реактивного и полного сопротивлений петли «фаза-нуль», «фаза-фаза» - от 0,01 до 9,99 от 10,0 до 99,9 от 100 до 200 Ом
Рабочий диапазон напряжений - от 180 до 450В
Вычисление прогнозируемого тока короткого замыкания
Диапазон вычислений прогнозируемого тока короткого замыкания цепи «фаза-ноль» - от 0 до 22 кА
Диапазон вычислений прогнозируемого тока короткого замыкания цепи «фаза-фаза» - от 0 до 38 кА
Измерение электрического сопротивления постоянному току (металлосвязь)
Пределы измерения сопротивления - от 0,01 до 999 Ом
Ток в измерительной цепи для сопротивлений не более 10 Ом, не менее 200 мА</t>
  </si>
  <si>
    <t>Сервисный стенд для тестирования электродвигателей</t>
  </si>
  <si>
    <t>Тип -настольный
Мощность проверяемых генераторов - 3 кВт
Мощность проверяемых стартеров - 9 кВт
Проверка реле-регуляторов 
Проверка тяговых реле стартеров 
Проверка коммутационных реле 
Проверка электроприводов агрегатов 
Проверка обмоток якорей 
Проверка полупроводниковых приборов
Проверка резисторов 
Напряжение 0-200 В
Сила тока 0-200 А
Сопротивление  0-2000 Ом
Мощность 2,5 кВт</t>
  </si>
  <si>
    <t xml:space="preserve">Электрический стенд для проверки генераторов и стартеров </t>
  </si>
  <si>
    <t>Проверка генераторов 12/24 В  мощностью до 1000 Вт, индикатор нагрузки; 
Тестирование стартеров без нагрузки;
Проверка различных элементов электрооборудования автомобиля, стеклоочистителей, прерывателей и др.;
Регулярная регулировка оборотов двигателя.
Электрический двигатель 2 л.с. (380 В / 3 ф)</t>
  </si>
  <si>
    <t xml:space="preserve">Устройство для проверки автоматических выключателей </t>
  </si>
  <si>
    <t xml:space="preserve">Электрическое питание блока от сети переменного тока напряжением, В220 частотой, Гц50
Диапазон допустимого напряжения питания - от 187 до 242 В
Мощность, потребляемая блоком из сети - не превышает 20 Вт 
</t>
  </si>
  <si>
    <t>Тепловизор портативный</t>
  </si>
  <si>
    <t>Фиксирование изменений температуры от -20 до 400 градусов
Матрица: 160 х120 FPA
Установка маркеров
Функция картинка в картинке PiP
Изображения в виде термограммы и видео
20-ти кратный ZOOM
Функция записи видео</t>
  </si>
  <si>
    <t xml:space="preserve">Зарядное устройство </t>
  </si>
  <si>
    <t>Напряжение АКБ 6/12/24 В
Зарядка аккумуляторов 10-300 А·ч
Ток зарядки 11-30 А
Мощность при зарядке до 1000 Вт
Функции - встроенный амперметр, встроенный вольтметр
Защита от перегрузки, от переполюсовки</t>
  </si>
  <si>
    <t>Перфоратор</t>
  </si>
  <si>
    <t>Тип патрона SDS-Plus
Потребляемая мощность - не менее 800 Вт
Сила удара - не менее 3 Дж
Расположение двигателя горизонтальное</t>
  </si>
  <si>
    <t xml:space="preserve">Бороздодел </t>
  </si>
  <si>
    <t>Количество рабочих дисков/фрез - 2
Максимальное число оборотов - не менее 5500 об/мин
Максимальная ширина паза - 30 мм±10мм
Максимальная глубина реза - 40 мм±10мм
Максимальная глубина реза - 40 мм±10мм
Посадочный диаметр - 150 мм±10мм</t>
  </si>
  <si>
    <t>Лобзик</t>
  </si>
  <si>
    <t>Глубина пропила дерева - 65 мм±10мм
Глубина пропила стали - 6 мм±5мм
Частота движения пилки 600-3000 ходов/мин
Ход пилки - 18 мм±5мм
Функции: маятниковый ход, регулировка частоты хода, система стабилизации оборотов, Бесступенчатая регулировка частоты вращения, Быстрозажимное крепление, Защита от капель, Наклонный распил/рез, Ступенчатое изменение скорости. Аккумулятор в комплекте</t>
  </si>
  <si>
    <t xml:space="preserve">Пресс гидравлический </t>
  </si>
  <si>
    <t>Материал покрытия рукояток - пластик
Минимальное сечение кабеля 4 мм²±2мм
Максимальное сечение кабеля 70 мм²±10мм
Длина - не менее 250 мм</t>
  </si>
  <si>
    <t>Комплект презентационного оборудования (экран, проектор, кронштейн, кабель)</t>
  </si>
  <si>
    <t>Проектор  
Проекционный экран 
Кронштейн 
Кабель 
Разрешение проектора - SVGA не менее 800x600 dpi 
Объектив проектора - Среднефокусный  
Диагональ экрана - не менее 110"</t>
  </si>
  <si>
    <t>Площадь зоны: не менее 6  кв.м.</t>
  </si>
  <si>
    <t>Интернет : проводное подключение</t>
  </si>
  <si>
    <r>
      <t>Электричество: Подключения к сети 220 Вольт и 38</t>
    </r>
    <r>
      <rPr>
        <sz val="11"/>
        <rFont val="Times New Roman"/>
        <family val="1"/>
        <charset val="204"/>
      </rPr>
      <t>0</t>
    </r>
    <r>
      <rPr>
        <sz val="11"/>
        <color theme="1"/>
        <rFont val="Times New Roman"/>
        <family val="1"/>
        <charset val="204"/>
      </rPr>
      <t xml:space="preserve"> Вольт </t>
    </r>
  </si>
  <si>
    <r>
      <t xml:space="preserve">Контур заземления для электропитания и сети слаботочных подключений </t>
    </r>
    <r>
      <rPr>
        <sz val="11"/>
        <rFont val="Times New Roman"/>
        <family val="1"/>
        <charset val="204"/>
      </rPr>
      <t xml:space="preserve">: требуется </t>
    </r>
    <r>
      <rPr>
        <sz val="11"/>
        <color theme="1"/>
        <rFont val="Times New Roman"/>
        <family val="1"/>
        <charset val="204"/>
      </rPr>
      <t/>
    </r>
  </si>
  <si>
    <r>
      <t xml:space="preserve">Покрытие пола: </t>
    </r>
    <r>
      <rPr>
        <sz val="11"/>
        <rFont val="Times New Roman"/>
        <family val="1"/>
        <charset val="204"/>
      </rPr>
      <t>линолеум  (вид покрытия)</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 м2 на всю зону</t>
    </r>
  </si>
  <si>
    <t>Верстак слесарный</t>
  </si>
  <si>
    <t>Размеры стола: не менее 1700*600*800 ±50мм;
Материал - металл.
Столешница, тумба, экран, комплект косынок</t>
  </si>
  <si>
    <t xml:space="preserve">Рабочая кабина </t>
  </si>
  <si>
    <t>Размеры кабины: высота - не менее 2500 мм, ширина - не менее 1650 мм, глубина - не менее 1250 мм. Материал: плита OSB (не менее 5 листов, толщина 18 мм, 2500x1250 мм), саморезы для гипсокартона (ГКЛ)/ дерева СГД 3,5х45 - не менее 30 шт., уголок усиленный 50х50х35х2 мм, оцинкованный - не менее 15 штук</t>
  </si>
  <si>
    <t>Табурет слесарный</t>
  </si>
  <si>
    <t>Регулировка по высоте: не менее 460-560 мм.
Основание: металл, хромированное пятилучие d=от 550 мм
Диаметр сиденья: не менее 330 мм.
Допустимая нагрузка: не более 110 кг.
Материал сиденья: кожзам</t>
  </si>
  <si>
    <t xml:space="preserve">Лабораторный стенд «Поиск неисправностей в щите ВРУ»  </t>
  </si>
  <si>
    <t>Силовой распределительный шкаф 
Корпус металлический ЩПМ-16,8 4-0 У2 IP54 
Номинальный ток – до 800 А.
Вставка предохранителя плавкая ППНИ
Номинальный ток 100 А
Номинальное напряжение 660 В
Категория применения gL/gG (защита линейных цепей от перегрузки и короткого замыкания)
ГОСТ Р 50339.0, 50339.2</t>
  </si>
  <si>
    <t>шт (на 3 раб. места)</t>
  </si>
  <si>
    <t>Лабораторный стенд  «Поиск неисправностей в щите управления»</t>
  </si>
  <si>
    <t>Переключатель кулачковый 25А «откл-вкл» 3Р/400В 
Пускатель  In=1,6А Ir=1-1,6А Ue 660В 
Вилка стационарная 16А-6ч /200-250В 2Р+РЕ 
Автоматический выключатель  2Р 10А 4,5кА х-ка В 
Кнопка управления 
Реле 10А 24В АС 
Контактор  9А 24В/АС3 1НО 
Кнопка «Пуск» зелёная 1з-1р d22мм/240В 
Кнопка  «Стоп» красная 1р d22мм/240В 
Промежуточное реле 3 конт 8А. 24В  АС/DC  
Реле пуска звезда-треугольник 12-230B AC/DC 
Реле циклическое 1 конт. 12-240В АС/DC 
Реле задержки включения 1 конт. 12-240В АС/DC 
Ящик с понижающим трансформатором  входное напряжение 220В, выходное напряжение 24В</t>
  </si>
  <si>
    <t>Лабораторный стенд «Поиск неисправностей распределительного электрооборудования»</t>
  </si>
  <si>
    <t xml:space="preserve">
Счетчик э/энергии 1-фаз, 5 - 60А CE101 R5.1 145 М6 к. т.1.0, 1-тар. электр. на ДИН-рейку и в щиток 
Шина сборная нулевая (полосовая) SmartBuy SBE-bc-8-dr
Шина PE «земля» на DIN-изол. ШНИ-8х12-10-Д-Ж  YNN10-812-10D-K05
Модульный автоматический выключатель ВА47-29 1 полюс, 16А, х-ка C |
Автоматический выключатель ВА47-60M 2Р 32А 6кА 
Ограничитель</t>
  </si>
  <si>
    <t xml:space="preserve">Кабелеискатель </t>
  </si>
  <si>
    <t>Обнаруживаемые материалы - электропроводка.
Поиск и трассировка подземных инженерных коммуникаций (газопроводов, трубопроводов, силовых и телефонных кабелей).</t>
  </si>
  <si>
    <t>Детектор проводки</t>
  </si>
  <si>
    <t>Обнаруживаемые материалы - деревянные конструкции, цветные металлы, черные металлы, электропроводка.
Глубина обнаружения черных металлов - не менее 100 мм</t>
  </si>
  <si>
    <t>Лабораторный источник питания постоянного и переменного тока</t>
  </si>
  <si>
    <t xml:space="preserve">Выходное постоянное и переменное напряжение - 6,3 В; 12,6 В. Ток нагрузки - 2 А; 2,5 А; 3 А. Нестабильность выходного напряжения: при изменении нагрузки от нуля до максимального значения - 0,2%; при изменении напряжения питающей сети на 10% - 0,05%. Температурный коэффициент напряжения - 0,05%/° С. Питание от сети переменного тока: напряжением - 220±22 В; частотой - 50±0,5 Гц. Потребляемая мощность приборов блоки Б7-4 - 250 В·А.  </t>
  </si>
  <si>
    <t>Измеритель параметров универсальный Мегаомметр</t>
  </si>
  <si>
    <t>Цифровой
Функции измерения сопротивления - есть
Характеристики измерений:
Переменное напряжение (погрешность) 1.5 %
Максимальное переменное напряжение 750 В
Постоянное напряжение (максимальное разрешение) 1 мкВ
Постоянное напряжение (погрешность) 0.5 %
Минимальное постоянное напряжение 1000 В</t>
  </si>
  <si>
    <t>Набор инструментов электрика</t>
  </si>
  <si>
    <t xml:space="preserve">Набор торцевых головок, Молоток, Разводной ключ 8 ", Инструмент для извлечения микросхем, Тиски, Клещи, Прецизионные отвертки (не менее 5), Контейнер для деталей, Отвертки с мягкой рукояткой (не менее 6), Пинцет, Длинногубцы, Кусачки, Плоскогубцы, Набор шестигранных ключей, Набор гаечных ключей, Набор надфилей, Нож, Рулетка, Телескопический магнитный инструмент, стриппер и кримпер для снятия изоляции, обжима </t>
  </si>
  <si>
    <t>Электродвигатель 220В асинхронный однофазный</t>
  </si>
  <si>
    <t>Асинхронный двигатель переменного тока
220В, 1081
Мощность: 0.55 кВт
Частота вращения: 1380 Оборотов в мин
Диаметр вала 19 мм±5мм</t>
  </si>
  <si>
    <t xml:space="preserve">Дрель-шуруповерт аккумуляторная </t>
  </si>
  <si>
    <t>Напряжение аккумулятора - 12 В, емкость - 2 А·ч
Количество аккумуляторов в комплекте - 2 шт.
Максимальный крутящий момент - 34 Н·м
Макс. диаметр сверления (дерево) - 18 мм
Макс. диаметр сверления (металл) - 10 мм</t>
  </si>
  <si>
    <t>Инструментальный набор ключей</t>
  </si>
  <si>
    <t>Ключи имбусовые (шестигранные), биты (не менее 40 шт), свёрла (не менее 25 шт), торцевые головки (не менее 10 шт), держатель для бит, ограничитель для сверла</t>
  </si>
  <si>
    <t>Стусло прецизионное, двухплоскостное</t>
  </si>
  <si>
    <t>В комплекте: пила 600 мм, две прижимные струбцины, ограничительный упор. Шаг угла распила 15°, углы распила в вертикальной плоскости - 22.5°, 30°, 45°, 90°, углы распила в горизонтальной плоскости - 36°</t>
  </si>
  <si>
    <t xml:space="preserve">Струбцина </t>
  </si>
  <si>
    <t>F-образная
Ширина зажима - не менее 140 мм
Материал рамы - высококачественная сталь
Механизм сжатия - винтовой</t>
  </si>
  <si>
    <t>шт. (на 1 раб. место)</t>
  </si>
  <si>
    <t xml:space="preserve">Съемник с тремя поворотными захватами </t>
  </si>
  <si>
    <t>Мощная кованная конструкция; Длина лап - не менее 3”(75мм), ширина - от 70 мм, высота - от 70 мм, длина - от 100 мм; Рабочий диапазон 40-80 мм</t>
  </si>
  <si>
    <t>Динамометрический ключ 1/4 дюйма</t>
  </si>
  <si>
    <t xml:space="preserve">Квадрат: 1/4 дюйма 
Min усилие: 4.5 Нм 
Max усилие: 30 Нм 
Трещотка
Материал: сталь </t>
  </si>
  <si>
    <t xml:space="preserve">Переносной индукционный нагреватель подшипников </t>
  </si>
  <si>
    <t>Выходная мощность - 1,5-3,0 кВА</t>
  </si>
  <si>
    <t>шт. (на 5 раб. мест)</t>
  </si>
  <si>
    <t xml:space="preserve">Масляный радиатор </t>
  </si>
  <si>
    <t>Напряжение: 220 В, Max мощность: 1 кВт, 
Количество режимов нагрева - не менее 2 
Управление: механическое или электронное</t>
  </si>
  <si>
    <t>Электродвигатель АИР</t>
  </si>
  <si>
    <t>Производительность 0.55 кВт
Количество фаз 3 шт.
Метод охлаждения - воздух
Рабочая температура - 45 °C
Степень защиты (IP) 55
Частота вращения 3000 1/мин</t>
  </si>
  <si>
    <t>Электродвигатель 380в</t>
  </si>
  <si>
    <t>Асинхронный двигатель переменного тока, Мощность: 0.25 – 0,55 кВт, Номин рабочее напряжение: 220/380 В,  Количество полюсов - 2, Номинальная частота - 50 Гц, Температура эксплуатации: -45...40 °C, Частота вращения: 3000 Оборотов в мин, Монтажное исполнение: IM1081, Высота оси вращения - от  50 мм, Климатическое исполнение: У2, Степень защиты - IP в оболочке: IP55. Класс нагревостойкости изоляции -F, Длина сердечника статора - B-вторая</t>
  </si>
  <si>
    <t>Фен строительный с цифровым индикатором температуры и регулятором</t>
  </si>
  <si>
    <t>Мощность - от 1800 Вт
Дисплей, Защита от перегрева, Регулировка потока воздуха.
Минимальная рабочая температура 60 °C
Максимальная рабочая температура 600 °C
Ступенчатая регулировка температуры 
Максимальный воздушный поток - 500 л/м</t>
  </si>
  <si>
    <t>шт. (на 10 раб. мест)</t>
  </si>
  <si>
    <t xml:space="preserve">Лабораторный стенд пуска двигателя </t>
  </si>
  <si>
    <t xml:space="preserve">Корпус металлический ЩМП-2-2 (500х400х220мм) УХЛ3 IP31 PRO. Автоматический выключатель 3P 16А (C) 4.5кА 
Кнопка управления  - 1НО,1НЗ с самовозвратом 
Кнопка управления (Стоп)  - 1НЗ с фиксацией 
Лампа индикаторная  - 230В,22 мм. 
Пост кнопочный  - 3 командных точки, пластик, 22 мм. 
Контактор  - 9А 230В/АС3 1НО 
Приставка  - Дополнительные контакты 2з+2р. 
Реле РТИ 
Термопредохранитель 
Двухклавишный выключатель 
Гильза ГСИ-т
Подшипник шариковый радиальный </t>
  </si>
  <si>
    <t>Измеритель параметров петли "фаза-нуль", "фаза-фаза"</t>
  </si>
  <si>
    <t>Измерение напряжения переменного тока
Измерение активного, реактивного и полного сопротивлений петли «фаза-нуль», «фаза-фаза»</t>
  </si>
  <si>
    <t xml:space="preserve">Одноканальный линейный источник питания </t>
  </si>
  <si>
    <t>Количество каналов : 2
Максимальное выходное напряжение : 30 В
Максимальный выходной ток : 10 А
Максимальная выходная мощность : 2х300 Вт</t>
  </si>
  <si>
    <t>Аппарат для сварки скруток</t>
  </si>
  <si>
    <t>Тип аппарата - трансформатор
Мощность - 105 кВ·А
Мощность - 1,2 кВт
Диаметр электрода от 8 мм 
Тип охлаждения - воздушное
Входное напряжение - не более 138 В</t>
  </si>
  <si>
    <t xml:space="preserve">Цифровой люксометр </t>
  </si>
  <si>
    <t>Измерение освещенности: 1 лк . 200 000 лк;
Базовая погрешность: ± 4% ±8 единиц счета
Автоматический выбор пределов измерения
Интервал выборки измерений: 2 секунды
Измерение минимальных и максимальных значений
Фиксация показаний (HOLD)</t>
  </si>
  <si>
    <t xml:space="preserve">Паяльная станция / термофен </t>
  </si>
  <si>
    <t>Мощность - от 700 Вт
Плавная регулировка мощности. Питание от электросети. Термостабилизация.
Напряжение питания - 110 В, 220 В
Макс. температура нагрева - 450°C</t>
  </si>
  <si>
    <t>Стабилизатор напряжения электронный однофазный</t>
  </si>
  <si>
    <t>Тип стабилизатора - релейный
Тип входного напряжения - однофазное
Номинальное напряжение на входе - 220 В 
Мин. входное рабочее напряжение - 140 В
Макс. входное рабочее напряжение - 260 В</t>
  </si>
  <si>
    <t xml:space="preserve">Ящик с понижающим трансформатором </t>
  </si>
  <si>
    <t>Разборный металлический корпус, однофазный понижающий трансформатор ОСО-0,25 мощностью 250 Вт, автоматические выключатели ВА47-29; штепсельная розетка.</t>
  </si>
  <si>
    <t>Площадь зоны: не менее 6 кв.м.</t>
  </si>
  <si>
    <t>Интернет :проводное подключение</t>
  </si>
  <si>
    <t xml:space="preserve">Электричество: требуется подключения к сети  по 220 Вольт </t>
  </si>
  <si>
    <t>Покрытие пола:линолеум  - 6 м2 на всю зону</t>
  </si>
  <si>
    <t xml:space="preserve">Стол </t>
  </si>
  <si>
    <t>Материал столешницы ЛДСП
Длина: не менее 1000 мм;
Глубина: не менее 600 мм;
Высота: 740-780 мм.</t>
  </si>
  <si>
    <t xml:space="preserve">шт  </t>
  </si>
  <si>
    <t>Максимальная нагрузка до 100 кг
Материал обивки - текстиль
Высота: не менее  450 мм; 
Ширина: не менее 450 мм; 
Глубина: не менее 410 мм; 
Высота спинки: не менее 380 мм; 
Материал каркаса: металл</t>
  </si>
  <si>
    <t>Компьютер в сборе</t>
  </si>
  <si>
    <t>Операционная система, 64-разрядная, 
Процессор не менее  2.1 ГГц и 4.9 в режиме Turbo, Количеством ядер 12, Тепловыделение 65 Вт;
Объем оперативной памяти: не менее 16 Гб;
Жесткий диск обьем: не менее 2 TБ
Общее количество ядер: не менее 8;
Частота процессора: не менее 3 ГГц;
Тип оперативной памяти: DDR4 или лучше;
Общий объем твердотельного накопителя (SSD): не менее 512 ГБ;
Клавиатура механическая, интерфейс подключения - USB.
Компьтерная мышь, интерфейс подключения - USB. 
Монитор - диагональ не менее 32 ", максимальное разрешение - 2560x1440</t>
  </si>
  <si>
    <t>Мощность - не менее 6 Вт
Минимальная воспроизводимая частота - 150 Гц</t>
  </si>
  <si>
    <t>Лазерная монохромная печать максимального формата А4. Функция сканирования, копирования</t>
  </si>
  <si>
    <t>Материал экрана - поликарбонат.
Тип крепления - дужки. Ударопрочный экран</t>
  </si>
  <si>
    <t>Вид механического воздействия: истирание, вибрация, удары;
Основной материал -хлопок.
Класс вязки: 10.</t>
  </si>
  <si>
    <t xml:space="preserve">Основной материал: хлопок 100% </t>
  </si>
  <si>
    <t>Огнетушащее вещество - двуокись углерода, ГОСТ 8050-85;
Вместимость - не менее 3 л.</t>
  </si>
  <si>
    <r>
      <t>Инфраструктурный лист для оснащения образовательно-производственного центра (кластера)
"</t>
    </r>
    <r>
      <rPr>
        <i/>
        <sz val="16"/>
        <color theme="0"/>
        <rFont val="Times New Roman"/>
        <family val="1"/>
        <charset val="204"/>
      </rPr>
      <t>Машиностроение"</t>
    </r>
  </si>
  <si>
    <r>
      <t xml:space="preserve">Субъект Российской Федерации: </t>
    </r>
    <r>
      <rPr>
        <sz val="12"/>
        <rFont val="Times New Roman"/>
        <family val="1"/>
        <charset val="204"/>
      </rPr>
      <t>Челябинская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</si>
  <si>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ГБПОУ "Миасский машиностроительный колледж"</t>
    </r>
  </si>
  <si>
    <r>
      <t xml:space="preserve">Адрес базовой образовательной организации:456318 Челябинская область, </t>
    </r>
    <r>
      <rPr>
        <b/>
        <sz val="11"/>
        <rFont val="Times New Roman"/>
        <family val="1"/>
        <charset val="204"/>
      </rPr>
      <t xml:space="preserve"> </t>
    </r>
    <r>
      <rPr>
        <sz val="11"/>
        <rFont val="Times New Roman"/>
        <family val="1"/>
        <charset val="204"/>
      </rPr>
      <t>г.Миасс, пр.Октября, д.1</t>
    </r>
  </si>
  <si>
    <r>
      <t xml:space="preserve">6. Зона под вид работ: </t>
    </r>
    <r>
      <rPr>
        <b/>
        <sz val="16"/>
        <rFont val="Times New Roman"/>
        <family val="1"/>
        <charset val="204"/>
      </rPr>
      <t>Поиск неисправностей</t>
    </r>
    <r>
      <rPr>
        <sz val="16"/>
        <rFont val="Times New Roman"/>
        <family val="1"/>
        <charset val="204"/>
      </rPr>
      <t xml:space="preserve"> (6 рабочих мест)</t>
    </r>
  </si>
  <si>
    <t>Площадь зоны: не менее __18__ кв.м.</t>
  </si>
  <si>
    <t xml:space="preserve">Освещение: Допустимо верхнее искусственное освещение ( не менее 530 люкс) </t>
  </si>
  <si>
    <t xml:space="preserve">Электричество: есть подключения к сети  по (220 Вольт и 380 Вольт)	</t>
  </si>
  <si>
    <t>Покрытие пола: бетонное покрытие 18м2 на всю зону</t>
  </si>
  <si>
    <t>Учебный стенд "Поиск неисправностей"</t>
  </si>
  <si>
    <t xml:space="preserve">Блок оперативного питания Щит электромонтажный для моделирования и поиска неисправностей: неправильная фазировка, корткое замыкание. разрыв цепи, неправльное соединентие, низкое сорпротивление изоляции, неправильная полярность. Набор инструмента. Потребляемая мощность не более 50Вт, Электропитание от однофазной сети переменного тока с рабочим нулевым и защитным проводниками напряжением 220В, частота 50Гц. Класс защиты от поражения электрическим током 1 </t>
  </si>
  <si>
    <t xml:space="preserve">шт (на 1 раб. место) </t>
  </si>
  <si>
    <t>Столешница ЛДСП, толщина 16 мм, размеры 1400 х 600 х750, кромка ПВХ, толщиной 0,5 мм, навесная тумба на 3 ящика</t>
  </si>
  <si>
    <t>Площадь зоны: не менее __5__ кв.м.</t>
  </si>
  <si>
    <t>Покрытие пола: бетонное покрытие 56.2 м2 на всю зону</t>
  </si>
  <si>
    <t>Столешница ЛДСП, толщина 16 мм, размеры 1200 х 600 х750, кромка ПВХ, толщиной 0,5 мм, навесная тумба на 3 ящика</t>
  </si>
  <si>
    <t>Компьютерное кресло</t>
  </si>
  <si>
    <t>Материал основания-металл, обивки-ткань, размеры сиденья 500 х 500 мм, расстояние между подлокотниками 420 мм, подлокотники- пластиковые, высота кресла со спинкой 91-104 мм, на колесиках</t>
  </si>
  <si>
    <t xml:space="preserve">Аптечка первой помощи универсальная </t>
  </si>
  <si>
    <t xml:space="preserve"> порошковый ОП-5 АВСЕ закачной переносной </t>
  </si>
  <si>
    <t>Персональный компьютер</t>
  </si>
  <si>
    <t>Кресло офисное</t>
  </si>
  <si>
    <t>Многофункциональное устройство</t>
  </si>
  <si>
    <t>Рабочая кабина</t>
  </si>
  <si>
    <t>Лабораторный стенд «Поиск неисправностей в щите ВРУ»</t>
  </si>
  <si>
    <t>Лабораторный стенд «Поиск неисправностей в щите управления»</t>
  </si>
  <si>
    <t>Кабелеискатель</t>
  </si>
  <si>
    <t>Дрель-шуруповерт аккумуляторная</t>
  </si>
  <si>
    <t>Струбцина</t>
  </si>
  <si>
    <t>Съемник с тремя поворотными захватами</t>
  </si>
  <si>
    <t>Переносной индукционный нагреватель подшипников</t>
  </si>
  <si>
    <t>Масляный радиатор</t>
  </si>
  <si>
    <t>Лабораторный стенд пуска двигателя</t>
  </si>
  <si>
    <t>Одноканальный линейный источник питания</t>
  </si>
  <si>
    <t>Цифровой люксометр</t>
  </si>
  <si>
    <t>Паяльная станция / термофен</t>
  </si>
  <si>
    <t>Ящик с понижающим трансформатором</t>
  </si>
  <si>
    <t>Габариты  - ВхШхГ 870х12500х700 мм ± 10 мм</t>
  </si>
  <si>
    <t>Акустический дефектоискатель</t>
  </si>
  <si>
    <t>Мегаомметр</t>
  </si>
  <si>
    <t>Интерактивная панель</t>
  </si>
  <si>
    <t>Устройство для проверки автоматических выключателей</t>
  </si>
  <si>
    <t>Зарядное устройство</t>
  </si>
  <si>
    <t>Бороздодел</t>
  </si>
  <si>
    <t>Пресс гидравлический</t>
  </si>
  <si>
    <t>Базовая часть</t>
  </si>
  <si>
    <t>Шкаф инструментальный</t>
  </si>
  <si>
    <t>Стенд лабораторный для испытания секций обмоток электрических машин</t>
  </si>
  <si>
    <t>Стенд сервисный для тестирования электродвигателей</t>
  </si>
  <si>
    <t>Тахометр стробоскопический</t>
  </si>
  <si>
    <t>Система для испытания трансформаторов трехфазная</t>
  </si>
  <si>
    <t>Вольтамперфазометр трехфазный</t>
  </si>
  <si>
    <t>Стенд электрический для проверки генераторов и стартеров</t>
  </si>
  <si>
    <t>Программное обеспечение предназначено для составления отчетов по инструментальному обследованию электрооборудования</t>
  </si>
  <si>
    <t>Ключ динамометрический</t>
  </si>
  <si>
    <t>Набор инструментальный</t>
  </si>
  <si>
    <t>Источник питания постоянного и переменного тока лабораторный</t>
  </si>
  <si>
    <t>Стенд лабораторный «Поиск неисправностей в щите ВРУ»</t>
  </si>
  <si>
    <t>Стенд лабораторный «Поиск неисправностей в щите управления»</t>
  </si>
  <si>
    <t>Стенд лабораторный «Поиск неисправностей распределительного электрооборудования»</t>
  </si>
  <si>
    <t>Стенд лабораторный пуска двигателя</t>
  </si>
  <si>
    <t>Радиатор масляный</t>
  </si>
  <si>
    <t>Источник питания линейный одноканальный</t>
  </si>
  <si>
    <t>Станция паяльная / термофен</t>
  </si>
  <si>
    <t>Нагреватель подшипников переносной индукционный</t>
  </si>
  <si>
    <t>Кабина рабочая</t>
  </si>
  <si>
    <t>Люксометр цифровой</t>
  </si>
  <si>
    <t>Измеритель параметров петли «фаза-нуль», «фаза-фаза»</t>
  </si>
  <si>
    <t>Стенд учебный «Диагностика электрооборудования»</t>
  </si>
  <si>
    <t>Стенд учебный «Поиск неисправностей»</t>
  </si>
  <si>
    <t>Учебное оборудование</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</si>
  <si>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
15.02.17 Монтаж, техническое обслуживание и ремонт промышленного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</si>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</sst>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name val="Calibri"/>
      <family val="2"/>
      <charset val="204"/>
      <scheme val="minor"/>
    </font>
    <font>
      <sz val="16"/>
      <color theme="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6"/>
      <name val="Times New Roman"/>
      <family val="1"/>
    </font>
    <font>
      <sz val="11"/>
      <name val="Times New Roman"/>
      <family val="1"/>
    </font>
    <font>
      <sz val="12"/>
      <name val="Times New Roman"/>
      <family val="1"/>
    </font>
    <font>
      <i/>
      <sz val="12"/>
      <name val="Times New Roman"/>
      <family val="1"/>
      <charset val="204"/>
    </font>
    <font>
      <i/>
      <sz val="11"/>
      <name val="Times New Roman"/>
      <family val="1"/>
      <charset val="204"/>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2.65"/>
      <color theme="1"/>
      <name val="Times New Roman"/>
      <family val="1"/>
      <charset val="204"/>
    </font>
    <font>
      <i/>
      <sz val="16"/>
      <color theme="0"/>
      <name val="Times New Roman"/>
      <family val="1"/>
      <charset val="204"/>
    </font>
    <font>
      <b/>
      <sz val="11"/>
      <color rgb="FFFF0000"/>
      <name val="Times New Roman"/>
      <family val="1"/>
      <charset val="204"/>
    </font>
    <font>
      <sz val="16"/>
      <name val="Times New Roman"/>
      <family val="1"/>
      <charset val="204"/>
    </font>
    <font>
      <b/>
      <sz val="16"/>
      <name val="Times New Roman"/>
      <family val="1"/>
      <charset val="204"/>
    </font>
    <font>
      <sz val="11"/>
      <color rgb="FF202020"/>
      <name val="Times New Roman"/>
      <family val="1"/>
      <charset val="204"/>
    </font>
    <font>
      <sz val="12"/>
      <color rgb="FF202020"/>
      <name val="Times New Roman"/>
      <family val="1"/>
      <charset val="204"/>
    </font>
    <font>
      <b/>
      <sz val="11"/>
      <color theme="0"/>
      <name val="Times New Roman"/>
      <family val="1"/>
      <charset val="204"/>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39988402966399123"/>
        <bgColor indexed="64"/>
      </patternFill>
    </fill>
    <fill>
      <patternFill patternType="solid">
        <fgColor theme="2" tint="-0.749992370372631"/>
        <bgColor indexed="65"/>
      </patternFill>
    </fill>
    <fill>
      <patternFill patternType="solid">
        <fgColor theme="0"/>
      </patternFill>
    </fill>
    <fill>
      <patternFill patternType="solid">
        <fgColor rgb="FFFFC000"/>
      </patternFill>
    </fill>
    <fill>
      <patternFill patternType="solid">
        <fgColor theme="2" tint="-0.249977111117893"/>
        <bgColor indexed="65"/>
      </patternFill>
    </fill>
    <fill>
      <patternFill patternType="solid">
        <fgColor rgb="FFFFFFFF"/>
      </patternFill>
    </fill>
    <fill>
      <patternFill patternType="solid">
        <fgColor theme="2" tint="-0.249977111117893"/>
        <bgColor indexed="64"/>
      </patternFill>
    </fill>
    <fill>
      <patternFill patternType="solid">
        <fgColor rgb="FFFFFFFF"/>
        <bgColor rgb="FF000000"/>
      </patternFill>
    </fill>
    <fill>
      <patternFill patternType="solid">
        <fgColor theme="4" tint="-0.499984740745262"/>
        <bgColor indexed="64"/>
      </patternFill>
    </fill>
    <fill>
      <patternFill patternType="solid">
        <fgColor theme="0" tint="-0.499984740745262"/>
        <bgColor indexed="64"/>
      </patternFill>
    </fill>
    <fill>
      <patternFill patternType="solid">
        <fgColor rgb="FF0070C0"/>
        <bgColor indexed="64"/>
      </patternFill>
    </fill>
    <fill>
      <patternFill patternType="solid">
        <fgColor rgb="FF0070C0"/>
        <bgColor rgb="FFAEABAB"/>
      </patternFill>
    </fill>
    <fill>
      <patternFill patternType="solid">
        <fgColor theme="2" tint="-0.749992370372631"/>
        <bgColor indexed="64"/>
      </patternFill>
    </fill>
    <fill>
      <patternFill patternType="solid">
        <fgColor rgb="FFFFC000"/>
        <bgColor indexed="64"/>
      </patternFill>
    </fill>
    <fill>
      <patternFill patternType="solid">
        <fgColor rgb="FFF9C7C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39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29" fillId="12" borderId="7" xfId="0" applyFont="1" applyFill="1" applyBorder="1" applyAlignment="1">
      <alignment vertical="center" wrapText="1"/>
    </xf>
    <xf numFmtId="0" fontId="0" fillId="12" borderId="7" xfId="0" applyFill="1" applyBorder="1" applyAlignment="1">
      <alignment horizontal="left" vertical="center" wrapText="1"/>
    </xf>
    <xf numFmtId="0" fontId="29" fillId="0" borderId="7" xfId="0" applyFont="1" applyBorder="1" applyAlignment="1">
      <alignment horizontal="left" vertical="center" wrapText="1"/>
    </xf>
    <xf numFmtId="0" fontId="0" fillId="13" borderId="7" xfId="0" applyFill="1" applyBorder="1" applyAlignment="1">
      <alignment horizontal="center" vertical="center"/>
    </xf>
    <xf numFmtId="0" fontId="12" fillId="13" borderId="19" xfId="0" applyFont="1" applyFill="1" applyBorder="1" applyAlignment="1">
      <alignment horizontal="left" vertical="center" wrapText="1"/>
    </xf>
    <xf numFmtId="0" fontId="12" fillId="13" borderId="7" xfId="0" applyFont="1" applyFill="1" applyBorder="1" applyAlignment="1">
      <alignment vertical="center" wrapText="1"/>
    </xf>
    <xf numFmtId="0" fontId="29" fillId="13" borderId="7" xfId="0" applyFont="1" applyFill="1" applyBorder="1" applyAlignment="1">
      <alignment horizontal="left" vertical="center" wrapText="1"/>
    </xf>
    <xf numFmtId="0" fontId="0" fillId="14" borderId="7" xfId="0" applyFill="1" applyBorder="1" applyAlignment="1">
      <alignment horizontal="center" vertical="center"/>
    </xf>
    <xf numFmtId="0" fontId="30" fillId="15" borderId="7" xfId="0" applyFont="1" applyFill="1" applyBorder="1" applyAlignment="1">
      <alignment horizontal="center" vertical="center"/>
    </xf>
    <xf numFmtId="0" fontId="12" fillId="15" borderId="9" xfId="0" applyFont="1" applyFill="1" applyBorder="1" applyAlignment="1">
      <alignment horizontal="left" vertical="center" wrapText="1"/>
    </xf>
    <xf numFmtId="0" fontId="4" fillId="15" borderId="7" xfId="0" applyFont="1" applyFill="1" applyBorder="1" applyAlignment="1">
      <alignment vertical="center" wrapText="1"/>
    </xf>
    <xf numFmtId="49" fontId="29" fillId="15" borderId="7" xfId="0" applyNumberFormat="1" applyFont="1" applyFill="1" applyBorder="1" applyAlignment="1">
      <alignment horizontal="left" vertical="center" wrapText="1"/>
    </xf>
    <xf numFmtId="0" fontId="0" fillId="0" borderId="7" xfId="0" applyBorder="1" applyAlignment="1">
      <alignment horizontal="left" vertical="center" wrapText="1"/>
    </xf>
    <xf numFmtId="0" fontId="0" fillId="16" borderId="7" xfId="0" applyFill="1" applyBorder="1" applyAlignment="1">
      <alignment horizontal="center" vertical="center"/>
    </xf>
    <xf numFmtId="0" fontId="29" fillId="16" borderId="7" xfId="0" applyFont="1" applyFill="1" applyBorder="1" applyAlignment="1">
      <alignment horizontal="left" vertical="center" wrapText="1"/>
    </xf>
    <xf numFmtId="0" fontId="29" fillId="16" borderId="7" xfId="0" applyFont="1" applyFill="1" applyBorder="1" applyAlignment="1">
      <alignment vertical="center" wrapText="1"/>
    </xf>
    <xf numFmtId="49" fontId="0" fillId="16" borderId="7" xfId="0" applyNumberFormat="1" applyFill="1" applyBorder="1" applyAlignment="1">
      <alignment vertical="center" wrapText="1"/>
    </xf>
    <xf numFmtId="0" fontId="0" fillId="11" borderId="7" xfId="0" applyFill="1" applyBorder="1" applyAlignment="1">
      <alignment horizontal="center" vertical="center" wrapText="1"/>
    </xf>
    <xf numFmtId="0" fontId="0" fillId="13" borderId="7" xfId="0" applyFill="1" applyBorder="1" applyAlignment="1">
      <alignment horizontal="center" vertical="center" wrapText="1"/>
    </xf>
    <xf numFmtId="0" fontId="30" fillId="15" borderId="7" xfId="0" applyFont="1" applyFill="1" applyBorder="1" applyAlignment="1">
      <alignment horizontal="center" vertical="center" wrapText="1"/>
    </xf>
    <xf numFmtId="0" fontId="0" fillId="16" borderId="7" xfId="0" applyFill="1" applyBorder="1" applyAlignment="1">
      <alignment horizontal="center" vertical="center" wrapText="1"/>
    </xf>
    <xf numFmtId="0" fontId="2" fillId="0" borderId="0" xfId="0" applyFont="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7" fillId="0" borderId="38" xfId="0" applyFont="1" applyBorder="1" applyAlignment="1">
      <alignment horizontal="center" vertical="center"/>
    </xf>
    <xf numFmtId="0" fontId="35" fillId="0" borderId="18" xfId="0" applyFont="1" applyBorder="1" applyAlignment="1">
      <alignment horizontal="left" vertical="center" wrapText="1"/>
    </xf>
    <xf numFmtId="0" fontId="35" fillId="0" borderId="18" xfId="0" applyFont="1" applyBorder="1" applyAlignment="1">
      <alignment horizontal="center" vertical="center" wrapText="1"/>
    </xf>
    <xf numFmtId="0" fontId="37" fillId="0" borderId="39"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left" vertical="center" wrapText="1"/>
    </xf>
    <xf numFmtId="0" fontId="37" fillId="0" borderId="18" xfId="0" applyFont="1" applyBorder="1" applyAlignment="1">
      <alignment vertical="center" wrapText="1"/>
    </xf>
    <xf numFmtId="0" fontId="37" fillId="0" borderId="18" xfId="0" applyFont="1" applyBorder="1" applyAlignment="1">
      <alignment horizontal="center" vertical="center"/>
    </xf>
    <xf numFmtId="0" fontId="37" fillId="0" borderId="18" xfId="0" applyFont="1" applyBorder="1" applyAlignment="1">
      <alignment horizontal="center" vertical="center" wrapText="1"/>
    </xf>
    <xf numFmtId="0" fontId="37" fillId="0" borderId="39" xfId="0" applyFont="1" applyBorder="1" applyAlignment="1">
      <alignment horizontal="center" vertical="center"/>
    </xf>
    <xf numFmtId="0" fontId="35" fillId="0" borderId="41" xfId="0" applyFont="1" applyBorder="1" applyAlignment="1">
      <alignment horizontal="center" vertical="center" wrapText="1"/>
    </xf>
    <xf numFmtId="0" fontId="35" fillId="0" borderId="7" xfId="0" applyFont="1" applyBorder="1" applyAlignment="1">
      <alignment vertical="center"/>
    </xf>
    <xf numFmtId="0" fontId="35" fillId="0" borderId="43" xfId="0" applyFont="1" applyBorder="1" applyAlignment="1">
      <alignment vertical="center" wrapText="1"/>
    </xf>
    <xf numFmtId="0" fontId="37" fillId="0" borderId="36" xfId="0" applyFont="1" applyBorder="1" applyAlignment="1">
      <alignment horizontal="center" vertical="center"/>
    </xf>
    <xf numFmtId="0" fontId="37" fillId="0" borderId="36" xfId="0" applyFont="1" applyBorder="1" applyAlignment="1">
      <alignment horizontal="center" vertical="center" wrapText="1"/>
    </xf>
    <xf numFmtId="0" fontId="37" fillId="0" borderId="18" xfId="0" applyFont="1" applyBorder="1" applyAlignment="1">
      <alignment horizontal="left" vertical="center" wrapText="1"/>
    </xf>
    <xf numFmtId="0" fontId="38" fillId="21" borderId="18" xfId="0" applyFont="1" applyFill="1" applyBorder="1" applyAlignment="1">
      <alignment vertical="center" wrapText="1"/>
    </xf>
    <xf numFmtId="0" fontId="37" fillId="0" borderId="18" xfId="0" applyFont="1" applyBorder="1" applyAlignment="1">
      <alignment wrapText="1"/>
    </xf>
    <xf numFmtId="0" fontId="33" fillId="21" borderId="18" xfId="0" applyFont="1" applyFill="1" applyBorder="1" applyAlignment="1">
      <alignment vertical="center" wrapText="1"/>
    </xf>
    <xf numFmtId="0" fontId="35" fillId="0" borderId="34" xfId="0" applyFont="1" applyBorder="1" applyAlignment="1">
      <alignment horizontal="center" vertical="center" wrapText="1"/>
    </xf>
    <xf numFmtId="0" fontId="37" fillId="0" borderId="18" xfId="0" applyFont="1" applyBorder="1" applyAlignment="1">
      <alignment vertical="center"/>
    </xf>
    <xf numFmtId="0" fontId="37" fillId="2" borderId="18" xfId="0" applyFont="1" applyFill="1" applyBorder="1" applyAlignment="1">
      <alignment horizontal="center" vertical="center"/>
    </xf>
    <xf numFmtId="0" fontId="35" fillId="0" borderId="40" xfId="0" applyFont="1" applyBorder="1" applyAlignment="1">
      <alignment horizontal="center" vertical="center" wrapText="1"/>
    </xf>
    <xf numFmtId="0" fontId="37" fillId="0" borderId="35" xfId="0" applyFont="1" applyBorder="1" applyAlignment="1">
      <alignment horizontal="center" vertical="center" wrapText="1"/>
    </xf>
    <xf numFmtId="0" fontId="35" fillId="0" borderId="38" xfId="0" applyFont="1" applyBorder="1" applyAlignment="1">
      <alignment horizontal="left" vertical="center" wrapText="1"/>
    </xf>
    <xf numFmtId="0" fontId="37" fillId="0" borderId="34" xfId="0" applyFont="1" applyBorder="1" applyAlignment="1">
      <alignment horizontal="center" vertical="center"/>
    </xf>
    <xf numFmtId="0" fontId="37" fillId="0" borderId="40" xfId="0" applyFont="1" applyBorder="1" applyAlignment="1">
      <alignment horizontal="center" vertical="center" wrapText="1"/>
    </xf>
    <xf numFmtId="0" fontId="35" fillId="0" borderId="34" xfId="0" applyFont="1" applyBorder="1" applyAlignment="1">
      <alignment horizontal="center" vertical="center"/>
    </xf>
    <xf numFmtId="0" fontId="37" fillId="0" borderId="36" xfId="0" applyFont="1" applyBorder="1" applyAlignment="1">
      <alignment horizontal="left" vertical="center"/>
    </xf>
    <xf numFmtId="0" fontId="37" fillId="0" borderId="18" xfId="0" applyFont="1" applyBorder="1" applyAlignment="1">
      <alignment horizontal="left" wrapText="1"/>
    </xf>
    <xf numFmtId="0" fontId="0" fillId="0" borderId="0" xfId="0" applyProtection="1">
      <protection locked="0"/>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4" fillId="0" borderId="7" xfId="0" applyFont="1" applyBorder="1" applyAlignment="1" applyProtection="1">
      <alignment horizontal="center"/>
      <protection locked="0"/>
    </xf>
    <xf numFmtId="0" fontId="12" fillId="0" borderId="7" xfId="0" applyFont="1" applyBorder="1" applyAlignment="1">
      <alignment horizontal="center" vertical="center" wrapText="1"/>
    </xf>
    <xf numFmtId="0" fontId="4" fillId="0" borderId="7" xfId="3" applyFont="1" applyBorder="1" applyAlignment="1">
      <alignment horizontal="center" vertical="center" wrapText="1"/>
    </xf>
    <xf numFmtId="0" fontId="4" fillId="0" borderId="7" xfId="0" applyFont="1" applyBorder="1" applyAlignment="1">
      <alignment horizontal="center" vertical="center" wrapText="1"/>
    </xf>
    <xf numFmtId="0" fontId="4" fillId="23" borderId="7" xfId="0" applyFont="1" applyFill="1" applyBorder="1" applyAlignment="1">
      <alignment horizontal="center" vertical="center" wrapText="1"/>
    </xf>
    <xf numFmtId="0" fontId="12" fillId="0" borderId="7" xfId="0" applyFont="1" applyBorder="1" applyAlignment="1">
      <alignment horizontal="center"/>
    </xf>
    <xf numFmtId="0" fontId="4" fillId="0" borderId="7" xfId="0" applyFont="1" applyBorder="1" applyAlignment="1">
      <alignment horizontal="center"/>
    </xf>
    <xf numFmtId="0" fontId="12" fillId="2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43" xfId="0" applyFont="1" applyBorder="1" applyAlignment="1">
      <alignment horizontal="left" vertical="center" wrapText="1"/>
    </xf>
    <xf numFmtId="0" fontId="4" fillId="0" borderId="18" xfId="0" applyFont="1" applyBorder="1" applyAlignment="1">
      <alignment horizontal="left" vertical="center" wrapText="1"/>
    </xf>
    <xf numFmtId="0" fontId="2" fillId="0" borderId="3" xfId="0" applyFont="1" applyBorder="1" applyAlignment="1">
      <alignment horizontal="center" vertical="center" wrapText="1"/>
    </xf>
    <xf numFmtId="0" fontId="2" fillId="0" borderId="18" xfId="0" applyFont="1" applyBorder="1" applyAlignment="1">
      <alignment horizontal="left" vertical="center" wrapText="1"/>
    </xf>
    <xf numFmtId="0" fontId="4" fillId="0" borderId="50" xfId="0" applyFont="1" applyBorder="1" applyAlignment="1">
      <alignment horizontal="left" vertical="center" wrapText="1"/>
    </xf>
    <xf numFmtId="0" fontId="4" fillId="0" borderId="43" xfId="0" applyFont="1" applyBorder="1" applyAlignment="1">
      <alignment vertical="center"/>
    </xf>
    <xf numFmtId="0" fontId="4" fillId="0" borderId="3" xfId="0" applyFont="1" applyBorder="1" applyAlignment="1">
      <alignment horizontal="center" vertical="center" wrapText="1"/>
    </xf>
    <xf numFmtId="0" fontId="4" fillId="0" borderId="0" xfId="0" applyFont="1" applyAlignment="1">
      <alignment vertical="center"/>
    </xf>
    <xf numFmtId="0" fontId="12" fillId="7" borderId="7" xfId="0" applyFont="1" applyFill="1" applyBorder="1" applyAlignment="1">
      <alignment vertical="center" wrapText="1"/>
    </xf>
    <xf numFmtId="0" fontId="2" fillId="0" borderId="51" xfId="0" applyFont="1" applyBorder="1" applyAlignment="1">
      <alignment horizontal="left" vertical="center" wrapText="1"/>
    </xf>
    <xf numFmtId="0" fontId="4" fillId="0" borderId="3" xfId="0" applyFont="1" applyBorder="1" applyAlignment="1" applyProtection="1">
      <alignment horizontal="center" vertical="center"/>
      <protection locked="0"/>
    </xf>
    <xf numFmtId="0" fontId="2" fillId="0" borderId="17" xfId="0" applyFont="1" applyBorder="1" applyAlignment="1">
      <alignment vertical="center" wrapText="1"/>
    </xf>
    <xf numFmtId="0" fontId="4" fillId="0" borderId="52" xfId="0" applyFont="1" applyBorder="1" applyAlignment="1">
      <alignment vertical="center" wrapText="1"/>
    </xf>
    <xf numFmtId="0" fontId="2" fillId="2" borderId="7" xfId="0" applyFont="1" applyFill="1" applyBorder="1" applyAlignment="1">
      <alignment horizontal="left" vertical="center" wrapText="1"/>
    </xf>
    <xf numFmtId="0" fontId="4"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53" xfId="0" applyFont="1" applyBorder="1" applyAlignment="1">
      <alignment horizontal="left" vertical="center" wrapText="1"/>
    </xf>
    <xf numFmtId="0" fontId="4" fillId="0" borderId="42" xfId="0" applyFont="1" applyBorder="1" applyAlignment="1">
      <alignment horizontal="left" vertical="center" wrapText="1"/>
    </xf>
    <xf numFmtId="0" fontId="4" fillId="0" borderId="17" xfId="0" applyFont="1" applyBorder="1" applyAlignment="1">
      <alignment horizontal="center" vertical="center"/>
    </xf>
    <xf numFmtId="0" fontId="2" fillId="0" borderId="7" xfId="0" applyFont="1" applyBorder="1" applyAlignment="1">
      <alignment vertical="center" wrapText="1"/>
    </xf>
    <xf numFmtId="0" fontId="4" fillId="0" borderId="55" xfId="0" applyFont="1" applyBorder="1" applyAlignment="1">
      <alignment horizontal="left" vertical="center" wrapText="1"/>
    </xf>
    <xf numFmtId="0" fontId="4" fillId="0" borderId="7" xfId="0" applyFont="1" applyBorder="1" applyAlignment="1">
      <alignment vertical="center" wrapText="1"/>
    </xf>
    <xf numFmtId="0" fontId="4" fillId="0" borderId="5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0" fontId="2" fillId="0" borderId="17" xfId="0" applyFont="1" applyBorder="1" applyAlignment="1">
      <alignment horizontal="center" vertical="center"/>
    </xf>
    <xf numFmtId="0" fontId="4" fillId="0" borderId="8" xfId="0" applyFont="1" applyBorder="1" applyAlignment="1" applyProtection="1">
      <alignment vertical="center" wrapText="1"/>
      <protection locked="0"/>
    </xf>
    <xf numFmtId="0" fontId="50" fillId="0" borderId="7" xfId="0" applyFont="1" applyBorder="1" applyAlignment="1">
      <alignmen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left" vertical="center"/>
    </xf>
    <xf numFmtId="0" fontId="16" fillId="0" borderId="7"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center" vertical="center" wrapText="1"/>
    </xf>
    <xf numFmtId="0" fontId="51" fillId="0" borderId="7" xfId="0" applyFont="1" applyBorder="1" applyAlignment="1">
      <alignment horizontal="left" vertical="center"/>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24" fillId="0" borderId="7" xfId="0" applyFont="1" applyBorder="1" applyAlignment="1">
      <alignment horizontal="left" vertical="center"/>
    </xf>
    <xf numFmtId="0" fontId="14" fillId="0" borderId="7" xfId="0" applyFont="1" applyBorder="1" applyAlignment="1">
      <alignment horizontal="left" vertical="center"/>
    </xf>
    <xf numFmtId="0" fontId="16" fillId="0" borderId="36" xfId="0" applyFont="1" applyBorder="1" applyAlignment="1">
      <alignment horizontal="left" vertical="center" wrapText="1"/>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36"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51" fillId="0" borderId="18" xfId="0" applyFont="1" applyBorder="1" applyAlignment="1">
      <alignment horizontal="left" vertical="center"/>
    </xf>
    <xf numFmtId="0" fontId="16" fillId="0" borderId="42" xfId="0" applyFont="1" applyBorder="1" applyAlignment="1">
      <alignment horizontal="left" vertical="center" wrapText="1"/>
    </xf>
    <xf numFmtId="0" fontId="14" fillId="0" borderId="18" xfId="0" applyFont="1" applyBorder="1" applyAlignment="1">
      <alignment horizontal="left" vertical="center"/>
    </xf>
    <xf numFmtId="0" fontId="16" fillId="0" borderId="7" xfId="0" applyFont="1" applyBorder="1" applyAlignment="1" applyProtection="1">
      <alignment horizontal="left" vertical="center"/>
      <protection locked="0"/>
    </xf>
    <xf numFmtId="0" fontId="16" fillId="0" borderId="53" xfId="0" applyFont="1" applyBorder="1" applyAlignment="1">
      <alignment horizontal="left" vertical="center"/>
    </xf>
    <xf numFmtId="0" fontId="16" fillId="0" borderId="42" xfId="0" applyFont="1" applyBorder="1" applyAlignment="1">
      <alignment horizontal="left" vertical="center"/>
    </xf>
    <xf numFmtId="0" fontId="14" fillId="0" borderId="17" xfId="0" applyFont="1" applyBorder="1" applyAlignment="1">
      <alignment horizontal="left" vertical="center"/>
    </xf>
    <xf numFmtId="0" fontId="16" fillId="0" borderId="17" xfId="0" applyFont="1" applyBorder="1" applyAlignment="1">
      <alignment horizontal="left" vertical="center" wrapText="1"/>
    </xf>
    <xf numFmtId="0" fontId="24" fillId="0" borderId="18" xfId="0" applyFont="1" applyBorder="1" applyAlignment="1">
      <alignment horizontal="left" vertical="center" wrapText="1"/>
    </xf>
    <xf numFmtId="0" fontId="16" fillId="0" borderId="55"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18"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2" borderId="18" xfId="0" applyFont="1" applyFill="1" applyBorder="1" applyAlignment="1">
      <alignment horizontal="left" vertical="center"/>
    </xf>
    <xf numFmtId="0" fontId="16" fillId="0" borderId="35" xfId="0" applyFont="1" applyBorder="1" applyAlignment="1">
      <alignment horizontal="center" vertical="center" wrapText="1"/>
    </xf>
    <xf numFmtId="0" fontId="16" fillId="0" borderId="43" xfId="0" applyFont="1" applyBorder="1" applyAlignment="1">
      <alignment horizontal="left" vertical="center"/>
    </xf>
    <xf numFmtId="0" fontId="14" fillId="0" borderId="51" xfId="0" applyFont="1" applyBorder="1" applyAlignment="1">
      <alignment horizontal="left" vertical="center" wrapText="1"/>
    </xf>
    <xf numFmtId="0" fontId="14" fillId="0" borderId="43" xfId="0" applyFont="1" applyBorder="1" applyAlignment="1">
      <alignment horizontal="left" vertical="center" wrapText="1"/>
    </xf>
    <xf numFmtId="0" fontId="14" fillId="0" borderId="53" xfId="0" applyFont="1" applyBorder="1" applyAlignment="1">
      <alignment horizontal="left" vertical="center" wrapText="1"/>
    </xf>
    <xf numFmtId="0" fontId="16" fillId="0" borderId="43" xfId="0" applyFont="1" applyBorder="1" applyAlignment="1">
      <alignment horizontal="left" vertical="center" wrapText="1"/>
    </xf>
    <xf numFmtId="0" fontId="14" fillId="0" borderId="52" xfId="0" applyFont="1" applyBorder="1" applyAlignment="1">
      <alignment horizontal="left" vertical="center"/>
    </xf>
    <xf numFmtId="0" fontId="14" fillId="0" borderId="8" xfId="0" applyFont="1" applyBorder="1" applyAlignment="1">
      <alignment horizontal="left" vertical="center" wrapText="1"/>
    </xf>
    <xf numFmtId="0" fontId="14" fillId="0" borderId="50" xfId="0" applyFont="1" applyBorder="1" applyAlignment="1">
      <alignment horizontal="left" vertical="center"/>
    </xf>
    <xf numFmtId="0" fontId="16" fillId="0" borderId="10" xfId="0" applyFont="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2"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1" fillId="20" borderId="28" xfId="0" applyFont="1" applyFill="1" applyBorder="1" applyAlignment="1">
      <alignment horizontal="center" vertical="center"/>
    </xf>
    <xf numFmtId="0" fontId="31" fillId="20" borderId="29" xfId="0" applyFont="1" applyFill="1" applyBorder="1" applyAlignment="1">
      <alignment horizontal="center" vertical="center"/>
    </xf>
    <xf numFmtId="0" fontId="31" fillId="20" borderId="30" xfId="0" applyFont="1" applyFill="1" applyBorder="1" applyAlignment="1">
      <alignment horizontal="center" vertical="center"/>
    </xf>
    <xf numFmtId="0" fontId="34" fillId="18" borderId="20" xfId="0" applyFont="1" applyFill="1" applyBorder="1" applyAlignment="1">
      <alignment horizontal="left" vertical="top" wrapText="1"/>
    </xf>
    <xf numFmtId="0" fontId="34" fillId="18" borderId="21" xfId="0" applyFont="1" applyFill="1" applyBorder="1" applyAlignment="1">
      <alignment horizontal="left" vertical="top" wrapText="1"/>
    </xf>
    <xf numFmtId="0" fontId="34" fillId="18" borderId="22" xfId="0" applyFont="1" applyFill="1" applyBorder="1" applyAlignment="1">
      <alignment horizontal="left" vertical="top" wrapText="1"/>
    </xf>
    <xf numFmtId="0" fontId="35" fillId="0" borderId="23" xfId="0" applyFont="1" applyBorder="1" applyAlignment="1">
      <alignment vertical="top" wrapText="1"/>
    </xf>
    <xf numFmtId="0" fontId="35" fillId="0" borderId="0" xfId="0" applyFont="1" applyAlignment="1">
      <alignment vertical="top" wrapText="1"/>
    </xf>
    <xf numFmtId="0" fontId="35" fillId="0" borderId="24" xfId="0" applyFont="1" applyBorder="1" applyAlignment="1">
      <alignment vertical="top" wrapText="1"/>
    </xf>
    <xf numFmtId="0" fontId="35" fillId="0" borderId="23" xfId="0" applyFont="1" applyBorder="1" applyAlignment="1">
      <alignment horizontal="left" vertical="top" wrapText="1"/>
    </xf>
    <xf numFmtId="0" fontId="35" fillId="0" borderId="0" xfId="0" applyFont="1" applyAlignment="1">
      <alignment horizontal="left" vertical="top" wrapText="1"/>
    </xf>
    <xf numFmtId="0" fontId="35" fillId="0" borderId="24" xfId="0" applyFont="1" applyBorder="1" applyAlignment="1">
      <alignment horizontal="left" vertical="top" wrapText="1"/>
    </xf>
    <xf numFmtId="0" fontId="31" fillId="17" borderId="20" xfId="0" applyFont="1" applyFill="1" applyBorder="1" applyAlignment="1">
      <alignment horizontal="center" vertical="center" wrapText="1"/>
    </xf>
    <xf numFmtId="0" fontId="31" fillId="17" borderId="21" xfId="0" applyFont="1" applyFill="1" applyBorder="1" applyAlignment="1">
      <alignment horizontal="center" vertical="center" wrapText="1"/>
    </xf>
    <xf numFmtId="0" fontId="31" fillId="17" borderId="22" xfId="0" applyFont="1" applyFill="1" applyBorder="1" applyAlignment="1">
      <alignment horizontal="center" vertical="center" wrapText="1"/>
    </xf>
    <xf numFmtId="0" fontId="32" fillId="18" borderId="20" xfId="0" applyFont="1" applyFill="1" applyBorder="1" applyAlignment="1">
      <alignment horizontal="left" vertical="top" wrapText="1"/>
    </xf>
    <xf numFmtId="0" fontId="32" fillId="18" borderId="21" xfId="0" applyFont="1" applyFill="1" applyBorder="1" applyAlignment="1">
      <alignment horizontal="left" vertical="top" wrapText="1"/>
    </xf>
    <xf numFmtId="0" fontId="32" fillId="18" borderId="22" xfId="0" applyFont="1" applyFill="1" applyBorder="1" applyAlignment="1">
      <alignment horizontal="left" vertical="top" wrapText="1"/>
    </xf>
    <xf numFmtId="0" fontId="32" fillId="18" borderId="23" xfId="0" applyFont="1" applyFill="1" applyBorder="1" applyAlignment="1">
      <alignment horizontal="left" vertical="top" wrapText="1"/>
    </xf>
    <xf numFmtId="0" fontId="32" fillId="18" borderId="0" xfId="0" applyFont="1" applyFill="1" applyAlignment="1">
      <alignment horizontal="left" vertical="top" wrapText="1"/>
    </xf>
    <xf numFmtId="0" fontId="32" fillId="18" borderId="24" xfId="0" applyFont="1" applyFill="1" applyBorder="1" applyAlignment="1">
      <alignment horizontal="left" vertical="top" wrapText="1"/>
    </xf>
    <xf numFmtId="0" fontId="34" fillId="18" borderId="23" xfId="0" applyFont="1" applyFill="1" applyBorder="1" applyAlignment="1">
      <alignment horizontal="left" vertical="top" wrapText="1"/>
    </xf>
    <xf numFmtId="0" fontId="34" fillId="18" borderId="0" xfId="0" applyFont="1" applyFill="1" applyAlignment="1">
      <alignment horizontal="left" vertical="top" wrapText="1"/>
    </xf>
    <xf numFmtId="0" fontId="34" fillId="18" borderId="24" xfId="0" applyFont="1" applyFill="1" applyBorder="1" applyAlignment="1">
      <alignment horizontal="left" vertical="top" wrapText="1"/>
    </xf>
    <xf numFmtId="0" fontId="36" fillId="19" borderId="25" xfId="0" applyFont="1" applyFill="1" applyBorder="1" applyAlignment="1">
      <alignment horizontal="left" vertical="center"/>
    </xf>
    <xf numFmtId="0" fontId="36" fillId="19" borderId="26" xfId="0" applyFont="1" applyFill="1" applyBorder="1" applyAlignment="1">
      <alignment horizontal="left" vertical="center"/>
    </xf>
    <xf numFmtId="0" fontId="36" fillId="19" borderId="27" xfId="0" applyFont="1" applyFill="1" applyBorder="1" applyAlignment="1">
      <alignment horizontal="left" vertical="center"/>
    </xf>
    <xf numFmtId="0" fontId="35" fillId="0" borderId="40" xfId="0" applyFont="1" applyBorder="1" applyAlignment="1">
      <alignment vertical="top" wrapText="1"/>
    </xf>
    <xf numFmtId="0" fontId="35" fillId="18" borderId="23" xfId="0" applyFont="1" applyFill="1" applyBorder="1" applyAlignment="1">
      <alignment horizontal="left" vertical="top" wrapText="1"/>
    </xf>
    <xf numFmtId="0" fontId="35" fillId="18" borderId="0" xfId="0" applyFont="1" applyFill="1" applyAlignment="1">
      <alignment horizontal="left" vertical="top" wrapText="1"/>
    </xf>
    <xf numFmtId="0" fontId="35" fillId="18" borderId="24" xfId="0" applyFont="1" applyFill="1" applyBorder="1" applyAlignment="1">
      <alignment horizontal="left" vertical="top" wrapText="1"/>
    </xf>
    <xf numFmtId="0" fontId="35" fillId="18" borderId="31" xfId="0" applyFont="1" applyFill="1" applyBorder="1" applyAlignment="1">
      <alignment vertical="top" wrapText="1"/>
    </xf>
    <xf numFmtId="0" fontId="35" fillId="18" borderId="32" xfId="0" applyFont="1" applyFill="1" applyBorder="1" applyAlignment="1">
      <alignment vertical="top" wrapText="1"/>
    </xf>
    <xf numFmtId="0" fontId="35" fillId="18" borderId="33" xfId="0" applyFont="1" applyFill="1" applyBorder="1" applyAlignment="1">
      <alignment vertical="top" wrapText="1"/>
    </xf>
    <xf numFmtId="0" fontId="34" fillId="0" borderId="20" xfId="0" applyFont="1" applyBorder="1" applyAlignment="1">
      <alignment horizontal="left" vertical="top" wrapText="1"/>
    </xf>
    <xf numFmtId="0" fontId="34" fillId="0" borderId="21" xfId="0" applyFont="1" applyBorder="1" applyAlignment="1">
      <alignment horizontal="left" vertical="top" wrapText="1"/>
    </xf>
    <xf numFmtId="0" fontId="34" fillId="0" borderId="22" xfId="0" applyFont="1" applyBorder="1" applyAlignment="1">
      <alignment horizontal="left" vertical="top" wrapText="1"/>
    </xf>
    <xf numFmtId="0" fontId="35" fillId="18" borderId="23" xfId="0" applyFont="1" applyFill="1" applyBorder="1" applyAlignment="1">
      <alignment vertical="top" wrapText="1"/>
    </xf>
    <xf numFmtId="0" fontId="35" fillId="18" borderId="0" xfId="0" applyFont="1" applyFill="1" applyAlignment="1">
      <alignment vertical="top" wrapText="1"/>
    </xf>
    <xf numFmtId="0" fontId="35" fillId="18" borderId="24" xfId="0" applyFont="1" applyFill="1" applyBorder="1" applyAlignment="1">
      <alignment vertical="top" wrapText="1"/>
    </xf>
    <xf numFmtId="0" fontId="35" fillId="0" borderId="31" xfId="0" applyFont="1" applyBorder="1" applyAlignment="1">
      <alignment vertical="top" wrapText="1"/>
    </xf>
    <xf numFmtId="0" fontId="35" fillId="0" borderId="32" xfId="0" applyFont="1" applyBorder="1" applyAlignment="1">
      <alignment vertical="top" wrapText="1"/>
    </xf>
    <xf numFmtId="0" fontId="35" fillId="0" borderId="33" xfId="0" applyFont="1" applyBorder="1" applyAlignment="1">
      <alignment vertical="top" wrapText="1"/>
    </xf>
    <xf numFmtId="0" fontId="1" fillId="4" borderId="7" xfId="0" applyFont="1" applyFill="1" applyBorder="1" applyAlignment="1">
      <alignment horizontal="left" vertical="center"/>
    </xf>
    <xf numFmtId="0" fontId="10" fillId="4" borderId="7" xfId="0" applyFont="1" applyFill="1" applyBorder="1" applyAlignment="1">
      <alignment horizontal="center" vertical="center" wrapText="1"/>
    </xf>
    <xf numFmtId="0" fontId="10" fillId="4" borderId="7" xfId="0" applyFont="1" applyFill="1" applyBorder="1" applyAlignment="1">
      <alignment horizontal="center" vertical="justify"/>
    </xf>
    <xf numFmtId="0" fontId="1" fillId="22" borderId="7" xfId="0" applyFont="1" applyFill="1" applyBorder="1" applyAlignment="1">
      <alignment horizontal="center" vertical="center"/>
    </xf>
    <xf numFmtId="0" fontId="3" fillId="2" borderId="7" xfId="0" applyFont="1" applyFill="1" applyBorder="1" applyAlignment="1">
      <alignment horizontal="left" vertical="top" wrapText="1"/>
    </xf>
    <xf numFmtId="0" fontId="4" fillId="23" borderId="7" xfId="0" applyFont="1" applyFill="1" applyBorder="1" applyAlignment="1">
      <alignment horizontal="left" vertical="top" wrapText="1"/>
    </xf>
    <xf numFmtId="0" fontId="1" fillId="4" borderId="17" xfId="0" applyFont="1" applyFill="1" applyBorder="1" applyAlignment="1">
      <alignment horizontal="center" vertical="center" wrapText="1"/>
    </xf>
    <xf numFmtId="0" fontId="11" fillId="6" borderId="44" xfId="0" applyFont="1" applyFill="1" applyBorder="1" applyAlignment="1">
      <alignment horizontal="left" vertical="center" wrapText="1"/>
    </xf>
    <xf numFmtId="0" fontId="4" fillId="0" borderId="21" xfId="0" applyFont="1" applyBorder="1"/>
    <xf numFmtId="0" fontId="4" fillId="0" borderId="22" xfId="0" applyFont="1" applyBorder="1"/>
    <xf numFmtId="0" fontId="11" fillId="6" borderId="40" xfId="0" applyFont="1" applyFill="1" applyBorder="1" applyAlignment="1">
      <alignment horizontal="left" vertical="center" wrapText="1"/>
    </xf>
    <xf numFmtId="0" fontId="4" fillId="0" borderId="0" xfId="0" applyFont="1"/>
    <xf numFmtId="0" fontId="4" fillId="0" borderId="24" xfId="0" applyFont="1" applyBorder="1"/>
    <xf numFmtId="0" fontId="15" fillId="6" borderId="40" xfId="0" applyFont="1" applyFill="1" applyBorder="1" applyAlignment="1">
      <alignment horizontal="left" vertical="center" wrapText="1"/>
    </xf>
    <xf numFmtId="0" fontId="12" fillId="23" borderId="7" xfId="0" applyFont="1" applyFill="1" applyBorder="1" applyAlignment="1">
      <alignment horizontal="left" vertical="top" wrapText="1"/>
    </xf>
    <xf numFmtId="0" fontId="41" fillId="18" borderId="23" xfId="0" applyFont="1" applyFill="1" applyBorder="1" applyAlignment="1">
      <alignment horizontal="left" vertical="top" wrapText="1"/>
    </xf>
    <xf numFmtId="0" fontId="41" fillId="18" borderId="0" xfId="0" applyFont="1" applyFill="1" applyAlignment="1">
      <alignment horizontal="left" vertical="top" wrapText="1"/>
    </xf>
    <xf numFmtId="0" fontId="41" fillId="18" borderId="24" xfId="0" applyFont="1" applyFill="1" applyBorder="1" applyAlignment="1">
      <alignment horizontal="left" vertical="top" wrapText="1"/>
    </xf>
    <xf numFmtId="0" fontId="43" fillId="18" borderId="23"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24" xfId="0" applyFont="1" applyFill="1" applyBorder="1" applyAlignment="1">
      <alignment horizontal="left" vertical="top" wrapText="1"/>
    </xf>
    <xf numFmtId="0" fontId="1" fillId="25" borderId="7"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 fillId="24" borderId="20" xfId="0" applyFont="1" applyFill="1" applyBorder="1" applyAlignment="1">
      <alignment horizontal="center" vertical="center" wrapText="1"/>
    </xf>
    <xf numFmtId="0" fontId="1" fillId="24" borderId="21" xfId="0" applyFont="1" applyFill="1" applyBorder="1" applyAlignment="1">
      <alignment horizontal="center" vertical="center" wrapText="1"/>
    </xf>
    <xf numFmtId="0" fontId="1" fillId="24" borderId="22" xfId="0" applyFont="1" applyFill="1" applyBorder="1" applyAlignment="1">
      <alignment horizontal="center" vertical="center" wrapText="1"/>
    </xf>
    <xf numFmtId="0" fontId="41" fillId="0" borderId="20" xfId="0" applyFont="1" applyBorder="1" applyAlignment="1">
      <alignment horizontal="left" vertical="top" wrapText="1"/>
    </xf>
    <xf numFmtId="0" fontId="41" fillId="0" borderId="21" xfId="0" applyFont="1" applyBorder="1" applyAlignment="1">
      <alignment horizontal="left" vertical="top" wrapText="1"/>
    </xf>
    <xf numFmtId="0" fontId="41" fillId="0" borderId="22" xfId="0" applyFont="1" applyBorder="1" applyAlignment="1">
      <alignment horizontal="left" vertical="top" wrapText="1"/>
    </xf>
    <xf numFmtId="0" fontId="4" fillId="0" borderId="48" xfId="0" applyFont="1" applyBorder="1" applyAlignment="1">
      <alignment horizontal="left" vertical="center" wrapText="1"/>
    </xf>
    <xf numFmtId="0" fontId="4" fillId="0" borderId="0" xfId="0" applyFont="1" applyAlignment="1">
      <alignment horizontal="left" vertical="center" wrapText="1"/>
    </xf>
    <xf numFmtId="0" fontId="4" fillId="0" borderId="49" xfId="0" applyFont="1" applyBorder="1" applyAlignment="1">
      <alignment horizontal="left" vertical="center" wrapText="1"/>
    </xf>
    <xf numFmtId="0" fontId="10" fillId="26" borderId="4" xfId="0" applyFont="1" applyFill="1" applyBorder="1" applyAlignment="1">
      <alignment horizontal="center" vertical="center"/>
    </xf>
    <xf numFmtId="0" fontId="10" fillId="26" borderId="2" xfId="0" applyFont="1" applyFill="1" applyBorder="1" applyAlignment="1">
      <alignment horizontal="center" vertical="center"/>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4" fillId="2" borderId="48" xfId="0" applyFont="1" applyFill="1" applyBorder="1" applyAlignment="1">
      <alignment horizontal="left" vertical="top" wrapText="1"/>
    </xf>
    <xf numFmtId="0" fontId="4" fillId="2" borderId="0" xfId="0" applyFont="1" applyFill="1" applyAlignment="1">
      <alignment horizontal="left" vertical="top" wrapText="1"/>
    </xf>
    <xf numFmtId="0" fontId="4" fillId="2" borderId="49" xfId="0" applyFont="1" applyFill="1" applyBorder="1" applyAlignment="1">
      <alignment horizontal="left" vertical="top" wrapText="1"/>
    </xf>
    <xf numFmtId="0" fontId="10" fillId="27" borderId="54" xfId="0" applyFont="1" applyFill="1" applyBorder="1" applyAlignment="1">
      <alignment horizontal="center" vertical="center"/>
    </xf>
    <xf numFmtId="0" fontId="44" fillId="26" borderId="0" xfId="0" applyFont="1" applyFill="1"/>
    <xf numFmtId="0" fontId="15" fillId="2" borderId="45" xfId="0" applyFont="1" applyFill="1" applyBorder="1" applyAlignment="1">
      <alignment horizontal="left" vertical="top" wrapText="1"/>
    </xf>
    <xf numFmtId="0" fontId="15" fillId="2" borderId="46" xfId="0" applyFont="1" applyFill="1" applyBorder="1" applyAlignment="1">
      <alignment horizontal="left" vertical="top" wrapText="1"/>
    </xf>
    <xf numFmtId="0" fontId="15" fillId="2" borderId="47"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0" xfId="0" applyFont="1" applyFill="1" applyAlignment="1">
      <alignment horizontal="left" vertical="top" wrapText="1"/>
    </xf>
    <xf numFmtId="0" fontId="2" fillId="2" borderId="49" xfId="0" applyFont="1" applyFill="1" applyBorder="1" applyAlignment="1">
      <alignment horizontal="left" vertical="top" wrapText="1"/>
    </xf>
    <xf numFmtId="0" fontId="10" fillId="26" borderId="7" xfId="0" applyFont="1" applyFill="1" applyBorder="1" applyAlignment="1">
      <alignment horizontal="center" vertical="center"/>
    </xf>
    <xf numFmtId="0" fontId="1" fillId="28" borderId="17" xfId="0" applyFont="1" applyFill="1" applyBorder="1" applyAlignment="1">
      <alignment horizontal="center" vertical="center" wrapText="1"/>
    </xf>
    <xf numFmtId="0" fontId="11"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4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49" xfId="0" applyFont="1" applyFill="1" applyBorder="1" applyAlignment="1">
      <alignment horizontal="left" vertical="center" wrapText="1"/>
    </xf>
    <xf numFmtId="0" fontId="4" fillId="0" borderId="23" xfId="0" applyFont="1" applyBorder="1" applyAlignment="1">
      <alignment vertical="top" wrapText="1"/>
    </xf>
    <xf numFmtId="0" fontId="4" fillId="0" borderId="0" xfId="0" applyFont="1" applyAlignment="1">
      <alignment vertical="top" wrapText="1"/>
    </xf>
    <xf numFmtId="0" fontId="4" fillId="0" borderId="24" xfId="0" applyFont="1" applyBorder="1" applyAlignment="1">
      <alignment vertical="top" wrapText="1"/>
    </xf>
    <xf numFmtId="0" fontId="4" fillId="0" borderId="23"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4" fillId="18" borderId="23" xfId="0" applyFont="1" applyFill="1" applyBorder="1" applyAlignment="1">
      <alignment horizontal="left" vertical="top" wrapText="1"/>
    </xf>
    <xf numFmtId="0" fontId="4" fillId="18" borderId="0" xfId="0" applyFont="1" applyFill="1" applyAlignment="1">
      <alignment horizontal="left" vertical="top" wrapText="1"/>
    </xf>
    <xf numFmtId="0" fontId="4" fillId="18" borderId="24" xfId="0" applyFont="1" applyFill="1" applyBorder="1" applyAlignment="1">
      <alignment horizontal="left" vertical="top" wrapText="1"/>
    </xf>
    <xf numFmtId="0" fontId="4" fillId="18" borderId="23" xfId="0" applyFont="1" applyFill="1" applyBorder="1" applyAlignment="1">
      <alignment vertical="top" wrapText="1"/>
    </xf>
    <xf numFmtId="0" fontId="4" fillId="18" borderId="0" xfId="0" applyFont="1" applyFill="1" applyAlignment="1">
      <alignment vertical="top" wrapText="1"/>
    </xf>
    <xf numFmtId="0" fontId="4" fillId="18" borderId="24" xfId="0" applyFont="1" applyFill="1" applyBorder="1" applyAlignment="1">
      <alignment vertical="top" wrapText="1"/>
    </xf>
    <xf numFmtId="0" fontId="4" fillId="2" borderId="4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9"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1" fillId="22" borderId="61" xfId="0" applyFont="1" applyFill="1" applyBorder="1" applyAlignment="1">
      <alignment horizontal="center" vertical="center" wrapText="1"/>
    </xf>
    <xf numFmtId="0" fontId="1" fillId="22" borderId="62" xfId="0" applyFont="1" applyFill="1" applyBorder="1" applyAlignment="1">
      <alignment horizontal="center" vertical="center" wrapText="1"/>
    </xf>
    <xf numFmtId="0" fontId="48" fillId="29" borderId="9" xfId="0" applyFont="1" applyFill="1" applyBorder="1" applyAlignment="1">
      <alignment horizontal="left" vertical="center" wrapText="1"/>
    </xf>
    <xf numFmtId="0" fontId="48" fillId="29" borderId="10" xfId="0" applyFont="1" applyFill="1" applyBorder="1" applyAlignment="1">
      <alignment horizontal="left" vertical="center" wrapText="1"/>
    </xf>
    <xf numFmtId="0" fontId="48" fillId="29" borderId="8" xfId="0" applyFont="1" applyFill="1" applyBorder="1" applyAlignment="1">
      <alignment horizontal="left" vertical="center" wrapText="1"/>
    </xf>
    <xf numFmtId="0" fontId="1" fillId="22" borderId="56" xfId="0" applyFont="1" applyFill="1" applyBorder="1" applyAlignment="1">
      <alignment horizontal="center" vertical="center" wrapText="1"/>
    </xf>
    <xf numFmtId="0" fontId="1" fillId="22" borderId="57" xfId="0" applyFont="1" applyFill="1" applyBorder="1" applyAlignment="1">
      <alignment horizontal="center"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 fillId="22" borderId="9" xfId="0" applyFont="1" applyFill="1" applyBorder="1" applyAlignment="1">
      <alignment horizontal="center" vertical="center" wrapText="1"/>
    </xf>
    <xf numFmtId="0" fontId="1" fillId="22" borderId="10" xfId="0" applyFont="1" applyFill="1" applyBorder="1" applyAlignment="1">
      <alignment horizontal="center" vertical="center" wrapText="1"/>
    </xf>
    <xf numFmtId="0" fontId="53" fillId="30"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389" t="s">
        <v>426</v>
      </c>
      <c r="B1" s="389"/>
      <c r="C1" s="389"/>
      <c r="D1" s="389"/>
      <c r="E1" s="389"/>
      <c r="F1" s="389"/>
      <c r="G1" s="389"/>
    </row>
    <row r="2" spans="1:7" ht="21" x14ac:dyDescent="0.3">
      <c r="A2" s="27" t="s">
        <v>45</v>
      </c>
      <c r="B2" s="25" t="s">
        <v>46</v>
      </c>
      <c r="C2" s="238" t="s">
        <v>83</v>
      </c>
      <c r="D2" s="238"/>
      <c r="E2" s="238"/>
      <c r="F2" s="238"/>
      <c r="G2" s="238"/>
    </row>
    <row r="3" spans="1:7" ht="18" x14ac:dyDescent="0.35">
      <c r="A3" s="239" t="s">
        <v>47</v>
      </c>
      <c r="B3" s="240"/>
      <c r="C3" s="241">
        <f>D20+D28</f>
        <v>12</v>
      </c>
      <c r="D3" s="241"/>
      <c r="E3" s="241"/>
      <c r="F3" s="241"/>
      <c r="G3" s="241"/>
    </row>
    <row r="4" spans="1:7" ht="113.25" customHeight="1" x14ac:dyDescent="0.3">
      <c r="A4" s="242" t="s">
        <v>48</v>
      </c>
      <c r="B4" s="243"/>
      <c r="C4" s="244" t="s">
        <v>425</v>
      </c>
      <c r="D4" s="244"/>
      <c r="E4" s="244"/>
      <c r="F4" s="244"/>
      <c r="G4" s="244"/>
    </row>
    <row r="5" spans="1:7" ht="14.4" x14ac:dyDescent="0.3">
      <c r="A5" s="247" t="s">
        <v>13</v>
      </c>
      <c r="B5" s="248"/>
      <c r="C5" s="248"/>
      <c r="D5" s="248"/>
      <c r="E5" s="248"/>
      <c r="F5" s="248"/>
      <c r="G5" s="248"/>
    </row>
    <row r="6" spans="1:7" ht="14.4" x14ac:dyDescent="0.3">
      <c r="A6" s="245" t="s">
        <v>49</v>
      </c>
      <c r="B6" s="246"/>
      <c r="C6" s="246"/>
      <c r="D6" s="246"/>
      <c r="E6" s="246"/>
      <c r="F6" s="246"/>
      <c r="G6" s="246"/>
    </row>
    <row r="7" spans="1:7" ht="14.4" x14ac:dyDescent="0.3">
      <c r="A7" s="245" t="s">
        <v>50</v>
      </c>
      <c r="B7" s="246"/>
      <c r="C7" s="246"/>
      <c r="D7" s="246"/>
      <c r="E7" s="246"/>
      <c r="F7" s="246"/>
      <c r="G7" s="246"/>
    </row>
    <row r="8" spans="1:7" ht="14.4" x14ac:dyDescent="0.3">
      <c r="A8" s="245" t="s">
        <v>51</v>
      </c>
      <c r="B8" s="246"/>
      <c r="C8" s="246"/>
      <c r="D8" s="246"/>
      <c r="E8" s="246"/>
      <c r="F8" s="246"/>
      <c r="G8" s="246"/>
    </row>
    <row r="9" spans="1:7" ht="14.4" x14ac:dyDescent="0.3">
      <c r="A9" s="245" t="s">
        <v>52</v>
      </c>
      <c r="B9" s="246"/>
      <c r="C9" s="246"/>
      <c r="D9" s="246"/>
      <c r="E9" s="246"/>
      <c r="F9" s="246"/>
      <c r="G9" s="246"/>
    </row>
    <row r="10" spans="1:7" ht="14.4" x14ac:dyDescent="0.3">
      <c r="A10" s="245" t="s">
        <v>53</v>
      </c>
      <c r="B10" s="246"/>
      <c r="C10" s="246"/>
      <c r="D10" s="246"/>
      <c r="E10" s="246"/>
      <c r="F10" s="246"/>
      <c r="G10" s="246"/>
    </row>
    <row r="11" spans="1:7" ht="14.4" x14ac:dyDescent="0.3">
      <c r="A11" s="245" t="s">
        <v>54</v>
      </c>
      <c r="B11" s="246"/>
      <c r="C11" s="246"/>
      <c r="D11" s="246"/>
      <c r="E11" s="246"/>
      <c r="F11" s="246"/>
      <c r="G11" s="246"/>
    </row>
    <row r="12" spans="1:7" ht="14.4" x14ac:dyDescent="0.3">
      <c r="A12" s="245" t="s">
        <v>55</v>
      </c>
      <c r="B12" s="246"/>
      <c r="C12" s="246"/>
      <c r="D12" s="246"/>
      <c r="E12" s="246"/>
      <c r="F12" s="246"/>
      <c r="G12" s="246"/>
    </row>
    <row r="13" spans="1:7" ht="14.4" x14ac:dyDescent="0.3">
      <c r="A13" s="231" t="s">
        <v>19</v>
      </c>
      <c r="B13" s="232"/>
      <c r="C13" s="232"/>
      <c r="D13" s="232"/>
      <c r="E13" s="232"/>
      <c r="F13" s="232"/>
      <c r="G13" s="232"/>
    </row>
    <row r="14" spans="1:7" ht="17.399999999999999" x14ac:dyDescent="0.3">
      <c r="A14" s="233" t="s">
        <v>12</v>
      </c>
      <c r="B14" s="234"/>
      <c r="C14" s="234"/>
      <c r="D14" s="234"/>
      <c r="E14" s="230"/>
      <c r="F14" s="230"/>
      <c r="G14" s="234"/>
    </row>
    <row r="15" spans="1:7" s="34" customFormat="1" ht="46.8" x14ac:dyDescent="0.3">
      <c r="A15" s="32" t="s">
        <v>0</v>
      </c>
      <c r="B15" s="32" t="s">
        <v>1</v>
      </c>
      <c r="C15" s="51" t="s">
        <v>10</v>
      </c>
      <c r="D15" s="30" t="s">
        <v>2</v>
      </c>
      <c r="E15" s="39"/>
      <c r="F15" s="40"/>
      <c r="G15" s="35" t="s">
        <v>56</v>
      </c>
    </row>
    <row r="16" spans="1:7" s="34" customFormat="1" ht="31.2" x14ac:dyDescent="0.3">
      <c r="A16" s="56">
        <v>1</v>
      </c>
      <c r="B16" s="15" t="s">
        <v>40</v>
      </c>
      <c r="C16" s="28" t="s">
        <v>16</v>
      </c>
      <c r="D16" s="14" t="s">
        <v>5</v>
      </c>
      <c r="E16" s="41"/>
      <c r="F16" s="42"/>
      <c r="G16" s="24">
        <v>1</v>
      </c>
    </row>
    <row r="17" spans="1:7" s="34" customFormat="1" ht="31.2" x14ac:dyDescent="0.3">
      <c r="A17" s="57">
        <v>2</v>
      </c>
      <c r="B17" s="58" t="s">
        <v>28</v>
      </c>
      <c r="C17" s="59" t="s">
        <v>16</v>
      </c>
      <c r="D17" s="31" t="s">
        <v>5</v>
      </c>
      <c r="E17" s="41"/>
      <c r="F17" s="42"/>
      <c r="G17" s="36">
        <v>1</v>
      </c>
    </row>
    <row r="18" spans="1:7" ht="31.2" x14ac:dyDescent="0.3">
      <c r="A18" s="60">
        <v>3</v>
      </c>
      <c r="B18" s="200" t="s">
        <v>400</v>
      </c>
      <c r="C18" s="59" t="s">
        <v>16</v>
      </c>
      <c r="D18" s="14" t="s">
        <v>7</v>
      </c>
      <c r="E18" s="41"/>
      <c r="F18" s="42"/>
      <c r="G18" s="36">
        <v>1</v>
      </c>
    </row>
    <row r="19" spans="1:7" ht="17.399999999999999" x14ac:dyDescent="0.3">
      <c r="A19" s="227" t="s">
        <v>57</v>
      </c>
      <c r="B19" s="228"/>
      <c r="C19" s="228"/>
      <c r="D19" s="228"/>
      <c r="E19" s="228"/>
      <c r="F19" s="228"/>
      <c r="G19" s="228"/>
    </row>
    <row r="20" spans="1:7" x14ac:dyDescent="0.3">
      <c r="A20" s="235" t="s">
        <v>17</v>
      </c>
      <c r="B20" s="236"/>
      <c r="C20" s="236"/>
      <c r="D20" s="237">
        <v>6</v>
      </c>
      <c r="E20" s="237"/>
      <c r="F20" s="237"/>
      <c r="G20" s="237"/>
    </row>
    <row r="21" spans="1:7" s="34" customFormat="1" ht="46.8" x14ac:dyDescent="0.3">
      <c r="A21" s="32" t="s">
        <v>0</v>
      </c>
      <c r="B21" s="32" t="s">
        <v>1</v>
      </c>
      <c r="C21" s="32" t="s">
        <v>10</v>
      </c>
      <c r="D21" s="32" t="s">
        <v>2</v>
      </c>
      <c r="E21" s="32" t="s">
        <v>58</v>
      </c>
      <c r="F21" s="32" t="s">
        <v>59</v>
      </c>
      <c r="G21" s="32" t="s">
        <v>56</v>
      </c>
    </row>
    <row r="22" spans="1:7" s="34" customFormat="1" ht="46.8" x14ac:dyDescent="0.3">
      <c r="A22" s="60">
        <v>1</v>
      </c>
      <c r="B22" s="12" t="s">
        <v>125</v>
      </c>
      <c r="C22" s="13" t="s">
        <v>77</v>
      </c>
      <c r="D22" s="19" t="s">
        <v>11</v>
      </c>
      <c r="E22" s="37">
        <v>1</v>
      </c>
      <c r="F22" s="37" t="s">
        <v>60</v>
      </c>
      <c r="G22" s="37">
        <f>$D$20*E22/IF(F22="на 1 р.м.",1,IF(F22="на 2 р.м.",2,#VALUE!))</f>
        <v>6</v>
      </c>
    </row>
    <row r="23" spans="1:7" s="34" customFormat="1" ht="93.6" x14ac:dyDescent="0.3">
      <c r="A23" s="60">
        <v>2</v>
      </c>
      <c r="B23" s="15" t="s">
        <v>42</v>
      </c>
      <c r="C23" s="28" t="s">
        <v>73</v>
      </c>
      <c r="D23" s="19" t="s">
        <v>5</v>
      </c>
      <c r="E23" s="37">
        <v>1</v>
      </c>
      <c r="F23" s="37" t="s">
        <v>60</v>
      </c>
      <c r="G23" s="37">
        <f>$D$20*E23/IF(F23="на 1 р.м.",1,IF(F23="на 2 р.м.",2,#VALUE!))</f>
        <v>6</v>
      </c>
    </row>
    <row r="24" spans="1:7" s="34" customFormat="1" ht="62.4" x14ac:dyDescent="0.3">
      <c r="A24" s="61">
        <v>3</v>
      </c>
      <c r="B24" s="17" t="s">
        <v>407</v>
      </c>
      <c r="C24" s="18" t="s">
        <v>77</v>
      </c>
      <c r="D24" s="19" t="s">
        <v>18</v>
      </c>
      <c r="E24" s="37">
        <v>1</v>
      </c>
      <c r="F24" s="37" t="s">
        <v>60</v>
      </c>
      <c r="G24" s="37">
        <f>$D$20*E24/IF(F24="на 1 р.м.",1,IF(F24="на 2 р.м.",2,#VALUE!))</f>
        <v>6</v>
      </c>
    </row>
    <row r="25" spans="1:7" s="34" customFormat="1" ht="31.2" x14ac:dyDescent="0.3">
      <c r="A25" s="60">
        <v>4</v>
      </c>
      <c r="B25" s="226" t="s">
        <v>62</v>
      </c>
      <c r="C25" s="18" t="s">
        <v>16</v>
      </c>
      <c r="D25" s="19" t="s">
        <v>7</v>
      </c>
      <c r="E25" s="37">
        <v>1</v>
      </c>
      <c r="F25" s="37" t="s">
        <v>60</v>
      </c>
      <c r="G25" s="37">
        <f>$D$20*E25/IF(F25="на 1 р.м.",1,IF(F25="на 2 р.м.",2,#VALUE!))</f>
        <v>6</v>
      </c>
    </row>
    <row r="26" spans="1:7" ht="31.2" x14ac:dyDescent="0.3">
      <c r="A26" s="61">
        <v>5</v>
      </c>
      <c r="B26" s="12" t="s">
        <v>63</v>
      </c>
      <c r="C26" s="18" t="s">
        <v>16</v>
      </c>
      <c r="D26" s="14" t="s">
        <v>7</v>
      </c>
      <c r="E26" s="37">
        <v>1</v>
      </c>
      <c r="F26" s="37" t="s">
        <v>60</v>
      </c>
      <c r="G26" s="37">
        <f>$D$20*E26/IF(F26="на 1 р.м.",1,IF(F26="на 2 р.м.",2,#VALUE!))</f>
        <v>6</v>
      </c>
    </row>
    <row r="27" spans="1:7" ht="17.399999999999999" x14ac:dyDescent="0.3">
      <c r="A27" s="227" t="s">
        <v>61</v>
      </c>
      <c r="B27" s="228"/>
      <c r="C27" s="228"/>
      <c r="D27" s="228"/>
      <c r="E27" s="228"/>
      <c r="F27" s="228"/>
      <c r="G27" s="228"/>
    </row>
    <row r="28" spans="1:7" x14ac:dyDescent="0.3">
      <c r="A28" s="235" t="s">
        <v>17</v>
      </c>
      <c r="B28" s="236"/>
      <c r="C28" s="236"/>
      <c r="D28" s="237">
        <v>6</v>
      </c>
      <c r="E28" s="237"/>
      <c r="F28" s="237"/>
      <c r="G28" s="237"/>
    </row>
    <row r="29" spans="1:7" s="34" customFormat="1" ht="46.8" x14ac:dyDescent="0.3">
      <c r="A29" s="32" t="s">
        <v>0</v>
      </c>
      <c r="B29" s="32" t="s">
        <v>1</v>
      </c>
      <c r="C29" s="32" t="s">
        <v>10</v>
      </c>
      <c r="D29" s="32" t="s">
        <v>2</v>
      </c>
      <c r="E29" s="32" t="s">
        <v>58</v>
      </c>
      <c r="F29" s="32" t="s">
        <v>59</v>
      </c>
      <c r="G29" s="32" t="s">
        <v>56</v>
      </c>
    </row>
    <row r="30" spans="1:7" s="34" customFormat="1" ht="31.2" x14ac:dyDescent="0.3">
      <c r="A30" s="60">
        <v>1</v>
      </c>
      <c r="B30" s="196" t="s">
        <v>272</v>
      </c>
      <c r="C30" s="13" t="s">
        <v>16</v>
      </c>
      <c r="D30" s="19" t="s">
        <v>7</v>
      </c>
      <c r="E30" s="37">
        <v>1</v>
      </c>
      <c r="F30" s="37" t="s">
        <v>60</v>
      </c>
      <c r="G30" s="37">
        <f>$D$28*E30/IF(F30="на 1 р.м.",1,IF(F30="на 2 р.м.",2,#VALUE!))</f>
        <v>6</v>
      </c>
    </row>
    <row r="31" spans="1:7" ht="31.2" x14ac:dyDescent="0.3">
      <c r="A31" s="60">
        <v>2</v>
      </c>
      <c r="B31" s="69" t="s">
        <v>276</v>
      </c>
      <c r="C31" s="13" t="s">
        <v>16</v>
      </c>
      <c r="D31" s="19" t="s">
        <v>7</v>
      </c>
      <c r="E31" s="37">
        <v>1</v>
      </c>
      <c r="F31" s="37" t="s">
        <v>60</v>
      </c>
      <c r="G31" s="37">
        <f>$D$28*E31/IF(F31="на 1 р.м.",1,IF(F31="на 2 р.м.",2,#VALUE!))</f>
        <v>6</v>
      </c>
    </row>
    <row r="32" spans="1:7" ht="31.2" x14ac:dyDescent="0.3">
      <c r="A32" s="60">
        <v>3</v>
      </c>
      <c r="B32" s="12" t="s">
        <v>419</v>
      </c>
      <c r="C32" s="13" t="s">
        <v>16</v>
      </c>
      <c r="D32" s="14" t="s">
        <v>11</v>
      </c>
      <c r="E32" s="37">
        <v>1</v>
      </c>
      <c r="F32" s="37" t="s">
        <v>60</v>
      </c>
      <c r="G32" s="37">
        <f>$D$28*E32/IF(F32="на 1 р.м.",1,IF(F32="на 2 р.м.",2,#VALUE!))</f>
        <v>6</v>
      </c>
    </row>
    <row r="33" spans="1:7" ht="17.399999999999999" x14ac:dyDescent="0.3">
      <c r="A33" s="227" t="s">
        <v>15</v>
      </c>
      <c r="B33" s="228"/>
      <c r="C33" s="228"/>
      <c r="D33" s="228"/>
      <c r="E33" s="229"/>
      <c r="F33" s="229"/>
      <c r="G33" s="228"/>
    </row>
    <row r="34" spans="1:7" s="34" customFormat="1" ht="46.8" x14ac:dyDescent="0.3">
      <c r="A34" s="32" t="s">
        <v>0</v>
      </c>
      <c r="B34" s="32" t="s">
        <v>1</v>
      </c>
      <c r="C34" s="30" t="s">
        <v>10</v>
      </c>
      <c r="D34" s="30" t="s">
        <v>2</v>
      </c>
      <c r="E34" s="39"/>
      <c r="F34" s="40"/>
      <c r="G34" s="35" t="s">
        <v>56</v>
      </c>
    </row>
    <row r="35" spans="1:7" s="34" customFormat="1" ht="31.2" x14ac:dyDescent="0.3">
      <c r="A35" s="63">
        <v>1</v>
      </c>
      <c r="B35" s="15" t="s">
        <v>42</v>
      </c>
      <c r="C35" s="13" t="s">
        <v>16</v>
      </c>
      <c r="D35" s="23" t="s">
        <v>5</v>
      </c>
      <c r="E35" s="43"/>
      <c r="F35" s="44"/>
      <c r="G35" s="24">
        <v>1</v>
      </c>
    </row>
    <row r="36" spans="1:7" s="34" customFormat="1" ht="31.2" x14ac:dyDescent="0.3">
      <c r="A36" s="63">
        <v>2</v>
      </c>
      <c r="B36" s="12" t="s">
        <v>41</v>
      </c>
      <c r="C36" s="13" t="s">
        <v>16</v>
      </c>
      <c r="D36" s="23" t="s">
        <v>7</v>
      </c>
      <c r="E36" s="43"/>
      <c r="F36" s="44"/>
      <c r="G36" s="24">
        <v>1</v>
      </c>
    </row>
    <row r="37" spans="1:7" s="34" customFormat="1" ht="31.2" x14ac:dyDescent="0.3">
      <c r="A37" s="63">
        <v>3</v>
      </c>
      <c r="B37" s="12" t="s">
        <v>24</v>
      </c>
      <c r="C37" s="13" t="s">
        <v>16</v>
      </c>
      <c r="D37" s="23" t="s">
        <v>7</v>
      </c>
      <c r="E37" s="45"/>
      <c r="F37" s="46"/>
      <c r="G37" s="24">
        <v>1</v>
      </c>
    </row>
    <row r="38" spans="1:7" ht="17.399999999999999" x14ac:dyDescent="0.3">
      <c r="A38" s="227" t="s">
        <v>14</v>
      </c>
      <c r="B38" s="228"/>
      <c r="C38" s="228"/>
      <c r="D38" s="228"/>
      <c r="E38" s="230"/>
      <c r="F38" s="230"/>
      <c r="G38" s="228"/>
    </row>
    <row r="39" spans="1:7" s="34" customFormat="1" ht="46.8" x14ac:dyDescent="0.3">
      <c r="A39" s="32" t="s">
        <v>0</v>
      </c>
      <c r="B39" s="32" t="s">
        <v>1</v>
      </c>
      <c r="C39" s="30" t="s">
        <v>10</v>
      </c>
      <c r="D39" s="30" t="s">
        <v>2</v>
      </c>
      <c r="E39" s="39"/>
      <c r="F39" s="40"/>
      <c r="G39" s="35" t="s">
        <v>56</v>
      </c>
    </row>
    <row r="40" spans="1:7" s="34" customFormat="1" ht="31.2" x14ac:dyDescent="0.3">
      <c r="A40" s="63">
        <v>1</v>
      </c>
      <c r="B40" s="15" t="s">
        <v>20</v>
      </c>
      <c r="C40" s="28" t="s">
        <v>16</v>
      </c>
      <c r="D40" s="33" t="s">
        <v>9</v>
      </c>
      <c r="E40" s="41"/>
      <c r="F40" s="42"/>
      <c r="G40" s="38">
        <v>1</v>
      </c>
    </row>
    <row r="41" spans="1:7" s="34" customFormat="1" ht="31.2" x14ac:dyDescent="0.3">
      <c r="A41" s="63">
        <v>2</v>
      </c>
      <c r="B41" s="12" t="s">
        <v>154</v>
      </c>
      <c r="C41" s="28" t="s">
        <v>16</v>
      </c>
      <c r="D41" s="23" t="s">
        <v>32</v>
      </c>
      <c r="E41" s="47"/>
      <c r="F41" s="48"/>
      <c r="G41" s="24">
        <f>$C$3</f>
        <v>12</v>
      </c>
    </row>
    <row r="42" spans="1:7" s="34" customFormat="1" ht="31.2" x14ac:dyDescent="0.3">
      <c r="A42" s="63">
        <v>3</v>
      </c>
      <c r="B42" s="12" t="s">
        <v>151</v>
      </c>
      <c r="C42" s="28" t="s">
        <v>16</v>
      </c>
      <c r="D42" s="23" t="s">
        <v>32</v>
      </c>
      <c r="E42" s="47"/>
      <c r="F42" s="48"/>
      <c r="G42" s="24">
        <f>$C$3</f>
        <v>12</v>
      </c>
    </row>
    <row r="43" spans="1:7" s="34" customFormat="1" ht="31.2" x14ac:dyDescent="0.3">
      <c r="A43" s="63">
        <v>4</v>
      </c>
      <c r="B43" s="12" t="s">
        <v>23</v>
      </c>
      <c r="C43" s="28" t="s">
        <v>16</v>
      </c>
      <c r="D43" s="33" t="s">
        <v>9</v>
      </c>
      <c r="E43" s="41"/>
      <c r="F43" s="42"/>
      <c r="G43" s="38">
        <v>1</v>
      </c>
    </row>
    <row r="44" spans="1:7" s="34" customFormat="1" ht="31.2" x14ac:dyDescent="0.3">
      <c r="A44" s="63">
        <v>5</v>
      </c>
      <c r="B44" s="29" t="s">
        <v>36</v>
      </c>
      <c r="C44" s="28" t="s">
        <v>16</v>
      </c>
      <c r="D44" s="23" t="s">
        <v>9</v>
      </c>
      <c r="E44" s="41"/>
      <c r="F44" s="42"/>
      <c r="G44" s="24">
        <f>$C$3</f>
        <v>12</v>
      </c>
    </row>
    <row r="45" spans="1:7" s="34" customFormat="1" ht="31.2" x14ac:dyDescent="0.3">
      <c r="A45" s="63">
        <v>6</v>
      </c>
      <c r="B45" s="15" t="s">
        <v>21</v>
      </c>
      <c r="C45" s="28" t="s">
        <v>16</v>
      </c>
      <c r="D45" s="33" t="s">
        <v>9</v>
      </c>
      <c r="E45" s="47"/>
      <c r="F45" s="48"/>
      <c r="G45" s="38">
        <v>1</v>
      </c>
    </row>
    <row r="46" spans="1:7" ht="31.2" x14ac:dyDescent="0.3">
      <c r="A46" s="63">
        <v>7</v>
      </c>
      <c r="B46" s="216" t="s">
        <v>39</v>
      </c>
      <c r="C46" s="28" t="s">
        <v>16</v>
      </c>
      <c r="D46" s="23" t="s">
        <v>32</v>
      </c>
      <c r="E46" s="47"/>
      <c r="F46" s="48"/>
      <c r="G46" s="24">
        <f>$C$3</f>
        <v>12</v>
      </c>
    </row>
    <row r="47" spans="1:7" ht="31.2" x14ac:dyDescent="0.3">
      <c r="A47" s="63">
        <v>8</v>
      </c>
      <c r="B47" s="209" t="s">
        <v>221</v>
      </c>
      <c r="C47" s="28" t="s">
        <v>16</v>
      </c>
      <c r="D47" s="23" t="s">
        <v>32</v>
      </c>
      <c r="E47" s="47"/>
      <c r="F47" s="48"/>
      <c r="G47" s="24">
        <f>$C$3</f>
        <v>12</v>
      </c>
    </row>
    <row r="48" spans="1:7" ht="31.2" x14ac:dyDescent="0.3">
      <c r="A48" s="63">
        <v>9</v>
      </c>
      <c r="B48" s="12" t="s">
        <v>22</v>
      </c>
      <c r="C48" s="28" t="s">
        <v>16</v>
      </c>
      <c r="D48" s="33" t="s">
        <v>9</v>
      </c>
      <c r="E48" s="47"/>
      <c r="F48" s="48"/>
      <c r="G48" s="38">
        <v>1</v>
      </c>
    </row>
    <row r="49" spans="1:7" ht="31.2" x14ac:dyDescent="0.3">
      <c r="A49" s="63">
        <v>10</v>
      </c>
      <c r="B49" s="12" t="s">
        <v>156</v>
      </c>
      <c r="C49" s="28" t="s">
        <v>16</v>
      </c>
      <c r="D49" s="23" t="s">
        <v>32</v>
      </c>
      <c r="E49" s="49"/>
      <c r="F49" s="50"/>
      <c r="G49" s="24">
        <f>$C$3</f>
        <v>12</v>
      </c>
    </row>
  </sheetData>
  <sortState xmlns:xlrd2="http://schemas.microsoft.com/office/spreadsheetml/2017/richdata2" ref="B40:G49">
    <sortCondition ref="B40:B49"/>
  </sortState>
  <mergeCells count="24">
    <mergeCell ref="A1:G1"/>
    <mergeCell ref="A10:G10"/>
    <mergeCell ref="A11:G11"/>
    <mergeCell ref="A12:G12"/>
    <mergeCell ref="A5:G5"/>
    <mergeCell ref="A6:G6"/>
    <mergeCell ref="A7:G7"/>
    <mergeCell ref="A8:G8"/>
    <mergeCell ref="A9:G9"/>
    <mergeCell ref="C2:G2"/>
    <mergeCell ref="A3:B3"/>
    <mergeCell ref="C3:G3"/>
    <mergeCell ref="A4:B4"/>
    <mergeCell ref="C4:G4"/>
    <mergeCell ref="A33:G33"/>
    <mergeCell ref="A38:G38"/>
    <mergeCell ref="A13:G13"/>
    <mergeCell ref="A14:G14"/>
    <mergeCell ref="A20:C20"/>
    <mergeCell ref="D20:G20"/>
    <mergeCell ref="A19:G19"/>
    <mergeCell ref="A27:G27"/>
    <mergeCell ref="A28:C28"/>
    <mergeCell ref="D28:G28"/>
  </mergeCells>
  <dataValidations count="2">
    <dataValidation type="list" allowBlank="1" showInputMessage="1" showErrorMessage="1" sqref="F30:F32 F22:F26"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D22:D27 D2:D14 D35:D38 D16:D19 D30:D33 D40:D1048576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249" t="s">
        <v>7</v>
      </c>
      <c r="B2" s="249"/>
      <c r="C2" s="249"/>
      <c r="D2" s="249"/>
      <c r="E2" s="249"/>
    </row>
    <row r="3" spans="1:5" s="34" customFormat="1" ht="31.2" x14ac:dyDescent="0.3">
      <c r="A3" s="61">
        <v>1</v>
      </c>
      <c r="B3" s="15" t="s">
        <v>31</v>
      </c>
      <c r="C3" s="62" t="s">
        <v>16</v>
      </c>
      <c r="D3" s="64" t="s">
        <v>7</v>
      </c>
      <c r="E3" s="65">
        <v>1</v>
      </c>
    </row>
    <row r="4" spans="1:5" s="34" customFormat="1" ht="31.2" x14ac:dyDescent="0.3">
      <c r="A4" s="61">
        <v>2</v>
      </c>
      <c r="B4" s="15" t="s">
        <v>30</v>
      </c>
      <c r="C4" s="62" t="s">
        <v>16</v>
      </c>
      <c r="D4" s="64" t="s">
        <v>7</v>
      </c>
      <c r="E4" s="65">
        <v>1</v>
      </c>
    </row>
    <row r="5" spans="1:5" s="34" customFormat="1" ht="31.2" x14ac:dyDescent="0.3">
      <c r="A5" s="60">
        <v>3</v>
      </c>
      <c r="B5" s="66" t="s">
        <v>72</v>
      </c>
      <c r="C5" s="28" t="s">
        <v>16</v>
      </c>
      <c r="D5" s="67" t="s">
        <v>7</v>
      </c>
      <c r="E5" s="68">
        <v>1</v>
      </c>
    </row>
    <row r="6" spans="1:5" s="34" customFormat="1" ht="31.2" x14ac:dyDescent="0.3">
      <c r="A6" s="61">
        <v>4</v>
      </c>
      <c r="B6" s="69" t="s">
        <v>38</v>
      </c>
      <c r="C6" s="62" t="s">
        <v>16</v>
      </c>
      <c r="D6" s="19" t="s">
        <v>7</v>
      </c>
      <c r="E6" s="65">
        <v>1</v>
      </c>
    </row>
    <row r="7" spans="1:5" s="34" customFormat="1" ht="31.2" x14ac:dyDescent="0.3">
      <c r="A7" s="61">
        <v>5</v>
      </c>
      <c r="B7" s="70" t="s">
        <v>35</v>
      </c>
      <c r="C7" s="62" t="s">
        <v>16</v>
      </c>
      <c r="D7" s="19" t="s">
        <v>7</v>
      </c>
      <c r="E7" s="71">
        <v>1</v>
      </c>
    </row>
    <row r="8" spans="1:5" s="34" customFormat="1" ht="31.2" x14ac:dyDescent="0.3">
      <c r="A8" s="60">
        <v>6</v>
      </c>
      <c r="B8" s="15" t="s">
        <v>66</v>
      </c>
      <c r="C8" s="62" t="s">
        <v>16</v>
      </c>
      <c r="D8" s="64" t="s">
        <v>7</v>
      </c>
      <c r="E8" s="71">
        <v>1</v>
      </c>
    </row>
    <row r="9" spans="1:5" s="34" customFormat="1" ht="31.2" x14ac:dyDescent="0.3">
      <c r="A9" s="61">
        <v>7</v>
      </c>
      <c r="B9" s="15" t="s">
        <v>65</v>
      </c>
      <c r="C9" s="62" t="s">
        <v>16</v>
      </c>
      <c r="D9" s="64" t="s">
        <v>7</v>
      </c>
      <c r="E9" s="71">
        <v>1</v>
      </c>
    </row>
    <row r="10" spans="1:5" ht="21" x14ac:dyDescent="0.3">
      <c r="A10" s="249" t="s">
        <v>5</v>
      </c>
      <c r="B10" s="249"/>
      <c r="C10" s="249"/>
      <c r="D10" s="249"/>
      <c r="E10" s="249"/>
    </row>
    <row r="11" spans="1:5" s="34" customFormat="1" ht="31.2" x14ac:dyDescent="0.3">
      <c r="A11" s="61">
        <v>1</v>
      </c>
      <c r="B11" s="72" t="s">
        <v>26</v>
      </c>
      <c r="C11" s="62" t="s">
        <v>16</v>
      </c>
      <c r="D11" s="64" t="s">
        <v>5</v>
      </c>
      <c r="E11" s="73">
        <v>1</v>
      </c>
    </row>
    <row r="12" spans="1:5" s="34" customFormat="1" ht="31.2" x14ac:dyDescent="0.3">
      <c r="A12" s="61">
        <v>2</v>
      </c>
      <c r="B12" s="17" t="s">
        <v>25</v>
      </c>
      <c r="C12" s="62" t="s">
        <v>16</v>
      </c>
      <c r="D12" s="64" t="s">
        <v>5</v>
      </c>
      <c r="E12" s="73">
        <v>1</v>
      </c>
    </row>
    <row r="13" spans="1:5" s="34" customFormat="1" ht="31.2" x14ac:dyDescent="0.3">
      <c r="A13" s="61">
        <v>3</v>
      </c>
      <c r="B13" s="17" t="s">
        <v>42</v>
      </c>
      <c r="C13" s="18" t="s">
        <v>16</v>
      </c>
      <c r="D13" s="19" t="s">
        <v>5</v>
      </c>
      <c r="E13" s="73">
        <v>1</v>
      </c>
    </row>
    <row r="14" spans="1:5" s="34" customFormat="1" ht="31.2" x14ac:dyDescent="0.3">
      <c r="A14" s="61">
        <v>4</v>
      </c>
      <c r="B14" s="72" t="s">
        <v>28</v>
      </c>
      <c r="C14" s="62" t="s">
        <v>16</v>
      </c>
      <c r="D14" s="64" t="s">
        <v>5</v>
      </c>
      <c r="E14" s="73">
        <v>1</v>
      </c>
    </row>
    <row r="15" spans="1:5" s="34" customFormat="1" ht="31.2" x14ac:dyDescent="0.3">
      <c r="A15" s="61">
        <v>5</v>
      </c>
      <c r="B15" s="17" t="s">
        <v>29</v>
      </c>
      <c r="C15" s="62" t="s">
        <v>16</v>
      </c>
      <c r="D15" s="64" t="s">
        <v>5</v>
      </c>
      <c r="E15" s="73">
        <v>1</v>
      </c>
    </row>
    <row r="16" spans="1:5" s="34" customFormat="1" ht="31.2" x14ac:dyDescent="0.3">
      <c r="A16" s="61">
        <v>6</v>
      </c>
      <c r="B16" s="12" t="s">
        <v>27</v>
      </c>
      <c r="C16" s="28" t="s">
        <v>16</v>
      </c>
      <c r="D16" s="74" t="s">
        <v>5</v>
      </c>
      <c r="E16" s="73">
        <v>1</v>
      </c>
    </row>
    <row r="17" spans="1:5" s="34" customFormat="1" ht="31.2" x14ac:dyDescent="0.3">
      <c r="A17" s="61">
        <v>7</v>
      </c>
      <c r="B17" s="29" t="s">
        <v>44</v>
      </c>
      <c r="C17" s="28" t="s">
        <v>16</v>
      </c>
      <c r="D17" s="74" t="s">
        <v>5</v>
      </c>
      <c r="E17" s="73">
        <v>1</v>
      </c>
    </row>
    <row r="18" spans="1:5" s="34" customFormat="1" ht="31.2" x14ac:dyDescent="0.3">
      <c r="A18" s="61">
        <v>8</v>
      </c>
      <c r="B18" s="29" t="s">
        <v>43</v>
      </c>
      <c r="C18" s="62" t="s">
        <v>16</v>
      </c>
      <c r="D18" s="9" t="s">
        <v>11</v>
      </c>
      <c r="E18" s="73">
        <v>1</v>
      </c>
    </row>
    <row r="19" spans="1:5" s="34" customFormat="1" ht="62.4" x14ac:dyDescent="0.3">
      <c r="A19" s="61">
        <v>9</v>
      </c>
      <c r="B19" s="17" t="s">
        <v>64</v>
      </c>
      <c r="C19" s="62" t="s">
        <v>74</v>
      </c>
      <c r="D19" s="64" t="s">
        <v>5</v>
      </c>
      <c r="E19" s="65">
        <v>1</v>
      </c>
    </row>
    <row r="20" spans="1:5" ht="21" x14ac:dyDescent="0.3">
      <c r="A20" s="250" t="s">
        <v>424</v>
      </c>
      <c r="B20" s="251"/>
      <c r="C20" s="251"/>
      <c r="D20" s="251"/>
      <c r="E20" s="252"/>
    </row>
    <row r="21" spans="1:5" ht="31.2" x14ac:dyDescent="0.3">
      <c r="A21" s="60">
        <v>1</v>
      </c>
      <c r="B21" s="15" t="s">
        <v>411</v>
      </c>
      <c r="C21" s="62" t="s">
        <v>16</v>
      </c>
      <c r="D21" s="9" t="s">
        <v>11</v>
      </c>
      <c r="E21" s="73">
        <v>1</v>
      </c>
    </row>
    <row r="22" spans="1:5" ht="31.2" x14ac:dyDescent="0.3">
      <c r="A22" s="60">
        <v>2</v>
      </c>
      <c r="B22" s="15" t="s">
        <v>412</v>
      </c>
      <c r="C22" s="62" t="s">
        <v>16</v>
      </c>
      <c r="D22" s="9" t="s">
        <v>11</v>
      </c>
      <c r="E22" s="73">
        <v>1</v>
      </c>
    </row>
    <row r="23" spans="1:5" ht="31.2" x14ac:dyDescent="0.3">
      <c r="A23" s="60">
        <v>3</v>
      </c>
      <c r="B23" s="15" t="s">
        <v>413</v>
      </c>
      <c r="C23" s="62" t="s">
        <v>16</v>
      </c>
      <c r="D23" s="9" t="s">
        <v>11</v>
      </c>
      <c r="E23" s="73">
        <v>1</v>
      </c>
    </row>
    <row r="24" spans="1:5" ht="31.2" x14ac:dyDescent="0.3">
      <c r="A24" s="60">
        <v>4</v>
      </c>
      <c r="B24" s="15" t="s">
        <v>414</v>
      </c>
      <c r="C24" s="62" t="s">
        <v>16</v>
      </c>
      <c r="D24" s="9" t="s">
        <v>11</v>
      </c>
      <c r="E24" s="73">
        <v>1</v>
      </c>
    </row>
    <row r="25" spans="1:5" ht="31.2" x14ac:dyDescent="0.3">
      <c r="A25" s="60">
        <v>5</v>
      </c>
      <c r="B25" s="12" t="s">
        <v>422</v>
      </c>
      <c r="C25" s="62" t="s">
        <v>16</v>
      </c>
      <c r="D25" s="9" t="s">
        <v>11</v>
      </c>
      <c r="E25" s="73">
        <v>1</v>
      </c>
    </row>
    <row r="26" spans="1:5" ht="31.2" x14ac:dyDescent="0.3">
      <c r="A26" s="60">
        <v>6</v>
      </c>
      <c r="B26" s="12" t="s">
        <v>423</v>
      </c>
      <c r="C26" s="62" t="s">
        <v>16</v>
      </c>
      <c r="D26" s="9" t="s">
        <v>11</v>
      </c>
      <c r="E26" s="73">
        <v>1</v>
      </c>
    </row>
    <row r="27" spans="1:5" ht="21" x14ac:dyDescent="0.3">
      <c r="A27" s="250" t="s">
        <v>11</v>
      </c>
      <c r="B27" s="251"/>
      <c r="C27" s="251"/>
      <c r="D27" s="251"/>
      <c r="E27" s="252"/>
    </row>
    <row r="28" spans="1:5" s="34" customFormat="1" ht="31.2" x14ac:dyDescent="0.3">
      <c r="A28" s="60">
        <v>1</v>
      </c>
      <c r="B28" s="15" t="s">
        <v>392</v>
      </c>
      <c r="C28" s="28" t="s">
        <v>16</v>
      </c>
      <c r="D28" s="9" t="s">
        <v>11</v>
      </c>
      <c r="E28" s="37">
        <v>1</v>
      </c>
    </row>
    <row r="29" spans="1:5" s="34" customFormat="1" ht="31.2" x14ac:dyDescent="0.3">
      <c r="A29" s="60">
        <v>2</v>
      </c>
      <c r="B29" s="15" t="s">
        <v>328</v>
      </c>
      <c r="C29" s="28" t="s">
        <v>16</v>
      </c>
      <c r="D29" s="9" t="s">
        <v>11</v>
      </c>
      <c r="E29" s="37">
        <v>1</v>
      </c>
    </row>
    <row r="30" spans="1:5" s="34" customFormat="1" ht="31.2" x14ac:dyDescent="0.3">
      <c r="A30" s="60">
        <v>3</v>
      </c>
      <c r="B30" s="15" t="s">
        <v>183</v>
      </c>
      <c r="C30" s="28" t="s">
        <v>16</v>
      </c>
      <c r="D30" s="9" t="s">
        <v>11</v>
      </c>
      <c r="E30" s="37">
        <v>1</v>
      </c>
    </row>
    <row r="31" spans="1:5" s="34" customFormat="1" ht="31.2" x14ac:dyDescent="0.3">
      <c r="A31" s="60">
        <v>4</v>
      </c>
      <c r="B31" s="15" t="s">
        <v>397</v>
      </c>
      <c r="C31" s="28" t="s">
        <v>16</v>
      </c>
      <c r="D31" s="9" t="s">
        <v>11</v>
      </c>
      <c r="E31" s="37">
        <v>1</v>
      </c>
    </row>
    <row r="32" spans="1:5" s="34" customFormat="1" ht="31.2" x14ac:dyDescent="0.3">
      <c r="A32" s="60">
        <v>5</v>
      </c>
      <c r="B32" s="15" t="s">
        <v>405</v>
      </c>
      <c r="C32" s="28" t="s">
        <v>16</v>
      </c>
      <c r="D32" s="9" t="s">
        <v>11</v>
      </c>
      <c r="E32" s="37">
        <v>1</v>
      </c>
    </row>
    <row r="33" spans="1:5" s="34" customFormat="1" ht="31.2" x14ac:dyDescent="0.3">
      <c r="A33" s="60">
        <v>6</v>
      </c>
      <c r="B33" s="15" t="s">
        <v>181</v>
      </c>
      <c r="C33" s="28" t="s">
        <v>16</v>
      </c>
      <c r="D33" s="9" t="s">
        <v>11</v>
      </c>
      <c r="E33" s="37">
        <v>1</v>
      </c>
    </row>
    <row r="34" spans="1:5" s="34" customFormat="1" ht="31.2" x14ac:dyDescent="0.3">
      <c r="A34" s="60">
        <v>7</v>
      </c>
      <c r="B34" s="15" t="s">
        <v>287</v>
      </c>
      <c r="C34" s="28" t="s">
        <v>16</v>
      </c>
      <c r="D34" s="9" t="s">
        <v>11</v>
      </c>
      <c r="E34" s="37">
        <v>1</v>
      </c>
    </row>
    <row r="35" spans="1:5" s="34" customFormat="1" ht="31.2" x14ac:dyDescent="0.3">
      <c r="A35" s="60">
        <v>8</v>
      </c>
      <c r="B35" s="15" t="s">
        <v>381</v>
      </c>
      <c r="C35" s="28" t="s">
        <v>16</v>
      </c>
      <c r="D35" s="9" t="s">
        <v>11</v>
      </c>
      <c r="E35" s="37">
        <v>1</v>
      </c>
    </row>
    <row r="36" spans="1:5" s="34" customFormat="1" ht="31.2" x14ac:dyDescent="0.3">
      <c r="A36" s="60">
        <v>9</v>
      </c>
      <c r="B36" s="15" t="s">
        <v>396</v>
      </c>
      <c r="C36" s="28" t="s">
        <v>16</v>
      </c>
      <c r="D36" s="9" t="s">
        <v>11</v>
      </c>
      <c r="E36" s="37">
        <v>1</v>
      </c>
    </row>
    <row r="37" spans="1:5" s="34" customFormat="1" ht="31.2" x14ac:dyDescent="0.3">
      <c r="A37" s="60">
        <v>10</v>
      </c>
      <c r="B37" s="15" t="s">
        <v>245</v>
      </c>
      <c r="C37" s="28" t="s">
        <v>16</v>
      </c>
      <c r="D37" s="9" t="s">
        <v>11</v>
      </c>
      <c r="E37" s="37">
        <v>1</v>
      </c>
    </row>
    <row r="38" spans="1:5" s="34" customFormat="1" ht="31.2" x14ac:dyDescent="0.3">
      <c r="A38" s="60">
        <v>11</v>
      </c>
      <c r="B38" s="15" t="s">
        <v>421</v>
      </c>
      <c r="C38" s="28" t="s">
        <v>16</v>
      </c>
      <c r="D38" s="9" t="s">
        <v>11</v>
      </c>
      <c r="E38" s="37">
        <v>1</v>
      </c>
    </row>
    <row r="39" spans="1:5" s="34" customFormat="1" ht="31.2" x14ac:dyDescent="0.3">
      <c r="A39" s="60">
        <v>12</v>
      </c>
      <c r="B39" s="15" t="s">
        <v>243</v>
      </c>
      <c r="C39" s="28" t="s">
        <v>16</v>
      </c>
      <c r="D39" s="9" t="s">
        <v>11</v>
      </c>
      <c r="E39" s="37">
        <v>1</v>
      </c>
    </row>
    <row r="40" spans="1:5" s="34" customFormat="1" ht="31.2" x14ac:dyDescent="0.3">
      <c r="A40" s="60">
        <v>13</v>
      </c>
      <c r="B40" s="15" t="s">
        <v>291</v>
      </c>
      <c r="C40" s="28" t="s">
        <v>16</v>
      </c>
      <c r="D40" s="9" t="s">
        <v>11</v>
      </c>
      <c r="E40" s="37">
        <v>1</v>
      </c>
    </row>
    <row r="41" spans="1:5" s="34" customFormat="1" ht="31.2" x14ac:dyDescent="0.3">
      <c r="A41" s="60">
        <v>14</v>
      </c>
      <c r="B41" s="15" t="s">
        <v>187</v>
      </c>
      <c r="C41" s="28" t="s">
        <v>16</v>
      </c>
      <c r="D41" s="9" t="s">
        <v>11</v>
      </c>
      <c r="E41" s="37">
        <v>1</v>
      </c>
    </row>
    <row r="42" spans="1:5" s="34" customFormat="1" ht="31.2" x14ac:dyDescent="0.3">
      <c r="A42" s="60">
        <v>15</v>
      </c>
      <c r="B42" s="15" t="s">
        <v>416</v>
      </c>
      <c r="C42" s="28" t="s">
        <v>16</v>
      </c>
      <c r="D42" s="9" t="s">
        <v>11</v>
      </c>
      <c r="E42" s="37">
        <v>1</v>
      </c>
    </row>
    <row r="43" spans="1:5" s="34" customFormat="1" ht="31.2" x14ac:dyDescent="0.3">
      <c r="A43" s="60">
        <v>16</v>
      </c>
      <c r="B43" s="15" t="s">
        <v>410</v>
      </c>
      <c r="C43" s="28" t="s">
        <v>16</v>
      </c>
      <c r="D43" s="9" t="s">
        <v>11</v>
      </c>
      <c r="E43" s="37">
        <v>1</v>
      </c>
    </row>
    <row r="44" spans="1:5" s="34" customFormat="1" ht="31.2" x14ac:dyDescent="0.3">
      <c r="A44" s="60">
        <v>17</v>
      </c>
      <c r="B44" s="15" t="s">
        <v>380</v>
      </c>
      <c r="C44" s="28" t="s">
        <v>16</v>
      </c>
      <c r="D44" s="9" t="s">
        <v>11</v>
      </c>
      <c r="E44" s="37">
        <v>1</v>
      </c>
    </row>
    <row r="45" spans="1:5" s="34" customFormat="1" ht="31.2" x14ac:dyDescent="0.3">
      <c r="A45" s="60">
        <v>18</v>
      </c>
      <c r="B45" s="15" t="s">
        <v>408</v>
      </c>
      <c r="C45" s="28" t="s">
        <v>16</v>
      </c>
      <c r="D45" s="9" t="s">
        <v>11</v>
      </c>
      <c r="E45" s="37">
        <v>1</v>
      </c>
    </row>
    <row r="46" spans="1:5" s="34" customFormat="1" ht="31.2" x14ac:dyDescent="0.3">
      <c r="A46" s="60">
        <v>19</v>
      </c>
      <c r="B46" s="15" t="s">
        <v>135</v>
      </c>
      <c r="C46" s="28" t="s">
        <v>16</v>
      </c>
      <c r="D46" s="9" t="s">
        <v>11</v>
      </c>
      <c r="E46" s="37">
        <v>1</v>
      </c>
    </row>
    <row r="47" spans="1:5" s="34" customFormat="1" ht="31.2" x14ac:dyDescent="0.3">
      <c r="A47" s="60">
        <v>20</v>
      </c>
      <c r="B47" s="15" t="s">
        <v>261</v>
      </c>
      <c r="C47" s="28" t="s">
        <v>16</v>
      </c>
      <c r="D47" s="9" t="s">
        <v>11</v>
      </c>
      <c r="E47" s="37">
        <v>1</v>
      </c>
    </row>
    <row r="48" spans="1:5" s="34" customFormat="1" ht="31.2" x14ac:dyDescent="0.3">
      <c r="A48" s="60">
        <v>21</v>
      </c>
      <c r="B48" s="15" t="s">
        <v>420</v>
      </c>
      <c r="C48" s="28" t="s">
        <v>16</v>
      </c>
      <c r="D48" s="9" t="s">
        <v>11</v>
      </c>
      <c r="E48" s="37">
        <v>1</v>
      </c>
    </row>
    <row r="49" spans="1:5" s="34" customFormat="1" ht="31.2" x14ac:dyDescent="0.3">
      <c r="A49" s="60">
        <v>22</v>
      </c>
      <c r="B49" s="15" t="s">
        <v>393</v>
      </c>
      <c r="C49" s="28" t="s">
        <v>16</v>
      </c>
      <c r="D49" s="9" t="s">
        <v>11</v>
      </c>
      <c r="E49" s="37">
        <v>1</v>
      </c>
    </row>
    <row r="50" spans="1:5" ht="31.2" x14ac:dyDescent="0.3">
      <c r="A50" s="60">
        <v>23</v>
      </c>
      <c r="B50" s="15" t="s">
        <v>409</v>
      </c>
      <c r="C50" s="28" t="s">
        <v>16</v>
      </c>
      <c r="D50" s="9" t="s">
        <v>11</v>
      </c>
      <c r="E50" s="37">
        <v>1</v>
      </c>
    </row>
    <row r="51" spans="1:5" ht="31.2" x14ac:dyDescent="0.3">
      <c r="A51" s="60">
        <v>24</v>
      </c>
      <c r="B51" s="15" t="s">
        <v>293</v>
      </c>
      <c r="C51" s="28" t="s">
        <v>16</v>
      </c>
      <c r="D51" s="9" t="s">
        <v>11</v>
      </c>
      <c r="E51" s="37">
        <v>1</v>
      </c>
    </row>
    <row r="52" spans="1:5" ht="31.2" x14ac:dyDescent="0.3">
      <c r="A52" s="60">
        <v>25</v>
      </c>
      <c r="B52" s="15" t="s">
        <v>418</v>
      </c>
      <c r="C52" s="28" t="s">
        <v>16</v>
      </c>
      <c r="D52" s="9" t="s">
        <v>11</v>
      </c>
      <c r="E52" s="37">
        <v>1</v>
      </c>
    </row>
    <row r="53" spans="1:5" ht="31.2" x14ac:dyDescent="0.3">
      <c r="A53" s="60">
        <v>26</v>
      </c>
      <c r="B53" s="15" t="s">
        <v>257</v>
      </c>
      <c r="C53" s="28" t="s">
        <v>16</v>
      </c>
      <c r="D53" s="9" t="s">
        <v>11</v>
      </c>
      <c r="E53" s="37">
        <v>1</v>
      </c>
    </row>
    <row r="54" spans="1:5" ht="31.2" x14ac:dyDescent="0.3">
      <c r="A54" s="60">
        <v>27</v>
      </c>
      <c r="B54" s="15" t="s">
        <v>398</v>
      </c>
      <c r="C54" s="28" t="s">
        <v>16</v>
      </c>
      <c r="D54" s="9" t="s">
        <v>11</v>
      </c>
      <c r="E54" s="37">
        <v>1</v>
      </c>
    </row>
    <row r="55" spans="1:5" ht="31.2" x14ac:dyDescent="0.3">
      <c r="A55" s="60">
        <v>28</v>
      </c>
      <c r="B55" s="15" t="s">
        <v>415</v>
      </c>
      <c r="C55" s="28" t="s">
        <v>16</v>
      </c>
      <c r="D55" s="9" t="s">
        <v>11</v>
      </c>
      <c r="E55" s="37">
        <v>1</v>
      </c>
    </row>
    <row r="56" spans="1:5" ht="31.2" x14ac:dyDescent="0.3">
      <c r="A56" s="60">
        <v>29</v>
      </c>
      <c r="B56" s="15" t="s">
        <v>179</v>
      </c>
      <c r="C56" s="28" t="s">
        <v>16</v>
      </c>
      <c r="D56" s="9" t="s">
        <v>11</v>
      </c>
      <c r="E56" s="37">
        <v>1</v>
      </c>
    </row>
    <row r="57" spans="1:5" ht="31.2" x14ac:dyDescent="0.3">
      <c r="A57" s="60">
        <v>30</v>
      </c>
      <c r="B57" s="15" t="s">
        <v>404</v>
      </c>
      <c r="C57" s="28" t="s">
        <v>16</v>
      </c>
      <c r="D57" s="9" t="s">
        <v>11</v>
      </c>
      <c r="E57" s="37">
        <v>1</v>
      </c>
    </row>
    <row r="58" spans="1:5" ht="31.2" x14ac:dyDescent="0.3">
      <c r="A58" s="60">
        <v>31</v>
      </c>
      <c r="B58" s="15" t="s">
        <v>334</v>
      </c>
      <c r="C58" s="28" t="s">
        <v>16</v>
      </c>
      <c r="D58" s="9" t="s">
        <v>11</v>
      </c>
      <c r="E58" s="37">
        <v>1</v>
      </c>
    </row>
    <row r="59" spans="1:5" ht="31.2" x14ac:dyDescent="0.3">
      <c r="A59" s="60">
        <v>32</v>
      </c>
      <c r="B59" s="15" t="s">
        <v>417</v>
      </c>
      <c r="C59" s="28" t="s">
        <v>16</v>
      </c>
      <c r="D59" s="9" t="s">
        <v>11</v>
      </c>
      <c r="E59" s="37">
        <v>1</v>
      </c>
    </row>
    <row r="60" spans="1:5" ht="31.2" x14ac:dyDescent="0.3">
      <c r="A60" s="60">
        <v>33</v>
      </c>
      <c r="B60" s="15" t="s">
        <v>401</v>
      </c>
      <c r="C60" s="28" t="s">
        <v>16</v>
      </c>
      <c r="D60" s="9" t="s">
        <v>11</v>
      </c>
      <c r="E60" s="37">
        <v>1</v>
      </c>
    </row>
    <row r="61" spans="1:5" ht="31.2" x14ac:dyDescent="0.3">
      <c r="A61" s="60">
        <v>34</v>
      </c>
      <c r="B61" s="15" t="s">
        <v>402</v>
      </c>
      <c r="C61" s="28" t="s">
        <v>16</v>
      </c>
      <c r="D61" s="9" t="s">
        <v>11</v>
      </c>
      <c r="E61" s="37">
        <v>1</v>
      </c>
    </row>
    <row r="62" spans="1:5" ht="31.2" x14ac:dyDescent="0.3">
      <c r="A62" s="60">
        <v>35</v>
      </c>
      <c r="B62" s="15" t="s">
        <v>406</v>
      </c>
      <c r="C62" s="28" t="s">
        <v>16</v>
      </c>
      <c r="D62" s="9" t="s">
        <v>11</v>
      </c>
      <c r="E62" s="37">
        <v>1</v>
      </c>
    </row>
    <row r="63" spans="1:5" ht="31.2" x14ac:dyDescent="0.3">
      <c r="A63" s="60">
        <v>36</v>
      </c>
      <c r="B63" s="15" t="s">
        <v>382</v>
      </c>
      <c r="C63" s="28" t="s">
        <v>16</v>
      </c>
      <c r="D63" s="9" t="s">
        <v>11</v>
      </c>
      <c r="E63" s="37">
        <v>1</v>
      </c>
    </row>
    <row r="64" spans="1:5" ht="31.2" x14ac:dyDescent="0.3">
      <c r="A64" s="60">
        <v>37</v>
      </c>
      <c r="B64" s="15" t="s">
        <v>301</v>
      </c>
      <c r="C64" s="28" t="s">
        <v>16</v>
      </c>
      <c r="D64" s="9" t="s">
        <v>11</v>
      </c>
      <c r="E64" s="37">
        <v>1</v>
      </c>
    </row>
    <row r="65" spans="1:5" ht="31.2" x14ac:dyDescent="0.3">
      <c r="A65" s="60">
        <v>38</v>
      </c>
      <c r="B65" s="15" t="s">
        <v>383</v>
      </c>
      <c r="C65" s="28" t="s">
        <v>16</v>
      </c>
      <c r="D65" s="9" t="s">
        <v>11</v>
      </c>
      <c r="E65" s="37">
        <v>1</v>
      </c>
    </row>
    <row r="66" spans="1:5" ht="31.2" x14ac:dyDescent="0.3">
      <c r="A66" s="60">
        <v>39</v>
      </c>
      <c r="B66" s="15" t="s">
        <v>403</v>
      </c>
      <c r="C66" s="28" t="s">
        <v>16</v>
      </c>
      <c r="D66" s="9" t="s">
        <v>11</v>
      </c>
      <c r="E66" s="37">
        <v>1</v>
      </c>
    </row>
    <row r="67" spans="1:5" ht="31.2" x14ac:dyDescent="0.3">
      <c r="A67" s="60">
        <v>40</v>
      </c>
      <c r="B67" s="15" t="s">
        <v>195</v>
      </c>
      <c r="C67" s="28" t="s">
        <v>16</v>
      </c>
      <c r="D67" s="9" t="s">
        <v>11</v>
      </c>
      <c r="E67" s="37">
        <v>1</v>
      </c>
    </row>
    <row r="68" spans="1:5" ht="31.2" x14ac:dyDescent="0.3">
      <c r="A68" s="60">
        <v>41</v>
      </c>
      <c r="B68" s="15" t="s">
        <v>395</v>
      </c>
      <c r="C68" s="28" t="s">
        <v>16</v>
      </c>
      <c r="D68" s="9" t="s">
        <v>11</v>
      </c>
      <c r="E68" s="37">
        <v>1</v>
      </c>
    </row>
    <row r="69" spans="1:5" ht="31.2" x14ac:dyDescent="0.3">
      <c r="A69" s="60">
        <v>42</v>
      </c>
      <c r="B69" s="15" t="s">
        <v>319</v>
      </c>
      <c r="C69" s="28" t="s">
        <v>16</v>
      </c>
      <c r="D69" s="9" t="s">
        <v>11</v>
      </c>
      <c r="E69" s="37">
        <v>1</v>
      </c>
    </row>
    <row r="70" spans="1:5" ht="31.2" x14ac:dyDescent="0.3">
      <c r="A70" s="60">
        <v>43</v>
      </c>
      <c r="B70" s="15" t="s">
        <v>295</v>
      </c>
      <c r="C70" s="28" t="s">
        <v>16</v>
      </c>
      <c r="D70" s="9" t="s">
        <v>11</v>
      </c>
      <c r="E70" s="37">
        <v>1</v>
      </c>
    </row>
    <row r="71" spans="1:5" ht="31.2" x14ac:dyDescent="0.3">
      <c r="A71" s="60">
        <v>44</v>
      </c>
      <c r="B71" s="15" t="s">
        <v>317</v>
      </c>
      <c r="C71" s="28" t="s">
        <v>16</v>
      </c>
      <c r="D71" s="9" t="s">
        <v>11</v>
      </c>
      <c r="E71" s="37">
        <v>1</v>
      </c>
    </row>
    <row r="72" spans="1:5" ht="31.2" x14ac:dyDescent="0.3">
      <c r="A72" s="60">
        <v>45</v>
      </c>
      <c r="B72" s="15" t="s">
        <v>390</v>
      </c>
      <c r="C72" s="28" t="s">
        <v>16</v>
      </c>
      <c r="D72" s="9" t="s">
        <v>11</v>
      </c>
      <c r="E72" s="37">
        <v>1</v>
      </c>
    </row>
  </sheetData>
  <sortState xmlns:xlrd2="http://schemas.microsoft.com/office/spreadsheetml/2017/richdata2" ref="B28:E72">
    <sortCondition ref="B28:B72"/>
  </sortState>
  <mergeCells count="4">
    <mergeCell ref="A2:E2"/>
    <mergeCell ref="A10:E10"/>
    <mergeCell ref="A20:E20"/>
    <mergeCell ref="A27:E2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8:B72 B21:B26" xr:uid="{12E36C78-37D0-4492-A4CB-4E3C2ED74E2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D19 D6:D15 D27 D1:D4 D73:D1048576</xm:sqref>
        </x14:dataValidation>
        <x14:dataValidation type="list" allowBlank="1" showInputMessage="1" showErrorMessage="1" xr:uid="{64B009F1-9C6A-4E7B-AA87-D9067D5E25EA}">
          <x14:formula1>
            <xm:f>Виды!$A$1:$A$7</xm:f>
          </x14:formula1>
          <xm:sqref>D18 D21:D26 D28:D72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9" activePane="bottomLeft" state="frozen"/>
      <selection activeCell="A2" sqref="A2:C30"/>
      <selection pane="bottomLeft" activeCell="A2" sqref="A2:C30"/>
    </sheetView>
  </sheetViews>
  <sheetFormatPr defaultColWidth="9.109375" defaultRowHeight="15.6" x14ac:dyDescent="0.3"/>
  <cols>
    <col min="1" max="1" width="32.6640625" style="192" customWidth="1"/>
    <col min="2" max="2" width="100.6640625" style="52" customWidth="1"/>
    <col min="3" max="3" width="25.6640625" style="199" bestFit="1"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2"/>
  </cols>
  <sheetData>
    <row r="1" spans="1:8" ht="31.2" x14ac:dyDescent="0.3">
      <c r="A1" s="178" t="s">
        <v>1</v>
      </c>
      <c r="B1" s="179" t="s">
        <v>10</v>
      </c>
      <c r="C1" s="180" t="s">
        <v>2</v>
      </c>
      <c r="D1" s="178" t="s">
        <v>4</v>
      </c>
      <c r="E1" s="178" t="s">
        <v>3</v>
      </c>
      <c r="F1" s="178" t="s">
        <v>8</v>
      </c>
      <c r="G1" s="178" t="s">
        <v>33</v>
      </c>
      <c r="H1" s="178" t="s">
        <v>34</v>
      </c>
    </row>
    <row r="2" spans="1:8" x14ac:dyDescent="0.3">
      <c r="A2" s="200" t="s">
        <v>392</v>
      </c>
      <c r="B2" s="203" t="s">
        <v>186</v>
      </c>
      <c r="C2" s="9" t="s">
        <v>11</v>
      </c>
      <c r="D2" s="215">
        <v>1</v>
      </c>
      <c r="E2" s="215" t="s">
        <v>178</v>
      </c>
      <c r="F2" s="215">
        <v>1</v>
      </c>
      <c r="G2" s="8">
        <f t="shared" ref="G2:G30" si="0">COUNTIF($A$2:$A$999,A2)</f>
        <v>1</v>
      </c>
      <c r="H2" s="8" t="s">
        <v>37</v>
      </c>
    </row>
    <row r="3" spans="1:8" ht="31.2" x14ac:dyDescent="0.3">
      <c r="A3" s="15" t="s">
        <v>183</v>
      </c>
      <c r="B3" s="194" t="s">
        <v>184</v>
      </c>
      <c r="C3" s="9" t="s">
        <v>11</v>
      </c>
      <c r="D3" s="14">
        <v>1</v>
      </c>
      <c r="E3" s="14" t="s">
        <v>178</v>
      </c>
      <c r="F3" s="14">
        <v>1</v>
      </c>
      <c r="G3" s="8">
        <f t="shared" si="0"/>
        <v>1</v>
      </c>
      <c r="H3" s="8" t="s">
        <v>37</v>
      </c>
    </row>
    <row r="4" spans="1:8" x14ac:dyDescent="0.3">
      <c r="A4" s="15" t="s">
        <v>397</v>
      </c>
      <c r="B4" s="182" t="s">
        <v>260</v>
      </c>
      <c r="C4" s="9" t="s">
        <v>11</v>
      </c>
      <c r="D4" s="184">
        <v>1</v>
      </c>
      <c r="E4" s="184" t="s">
        <v>178</v>
      </c>
      <c r="F4" s="184">
        <v>1</v>
      </c>
      <c r="G4" s="8">
        <f t="shared" si="0"/>
        <v>1</v>
      </c>
      <c r="H4" s="8" t="s">
        <v>37</v>
      </c>
    </row>
    <row r="5" spans="1:8" ht="31.2" x14ac:dyDescent="0.3">
      <c r="A5" s="15" t="s">
        <v>181</v>
      </c>
      <c r="B5" s="194" t="s">
        <v>182</v>
      </c>
      <c r="C5" s="9" t="s">
        <v>11</v>
      </c>
      <c r="D5" s="14">
        <v>1</v>
      </c>
      <c r="E5" s="14" t="s">
        <v>178</v>
      </c>
      <c r="F5" s="14">
        <v>1</v>
      </c>
      <c r="G5" s="8">
        <f t="shared" si="0"/>
        <v>1</v>
      </c>
      <c r="H5" s="8" t="s">
        <v>37</v>
      </c>
    </row>
    <row r="6" spans="1:8" x14ac:dyDescent="0.3">
      <c r="A6" s="15" t="s">
        <v>396</v>
      </c>
      <c r="B6" s="182" t="s">
        <v>256</v>
      </c>
      <c r="C6" s="9" t="s">
        <v>11</v>
      </c>
      <c r="D6" s="184">
        <v>1</v>
      </c>
      <c r="E6" s="184" t="s">
        <v>6</v>
      </c>
      <c r="F6" s="184">
        <v>1</v>
      </c>
      <c r="G6" s="8">
        <f t="shared" si="0"/>
        <v>1</v>
      </c>
      <c r="H6" s="8" t="s">
        <v>37</v>
      </c>
    </row>
    <row r="7" spans="1:8" ht="31.2" x14ac:dyDescent="0.3">
      <c r="A7" s="15" t="s">
        <v>245</v>
      </c>
      <c r="B7" s="194" t="s">
        <v>246</v>
      </c>
      <c r="C7" s="9" t="s">
        <v>11</v>
      </c>
      <c r="D7" s="60">
        <v>1</v>
      </c>
      <c r="E7" s="60" t="s">
        <v>6</v>
      </c>
      <c r="F7" s="60">
        <v>1</v>
      </c>
      <c r="G7" s="8">
        <f t="shared" si="0"/>
        <v>1</v>
      </c>
      <c r="H7" s="8" t="s">
        <v>37</v>
      </c>
    </row>
    <row r="8" spans="1:8" ht="31.2" x14ac:dyDescent="0.3">
      <c r="A8" s="15" t="s">
        <v>243</v>
      </c>
      <c r="B8" s="194" t="s">
        <v>244</v>
      </c>
      <c r="C8" s="9" t="s">
        <v>11</v>
      </c>
      <c r="D8" s="60">
        <v>1</v>
      </c>
      <c r="E8" s="60" t="s">
        <v>6</v>
      </c>
      <c r="F8" s="60">
        <v>1</v>
      </c>
      <c r="G8" s="8">
        <f t="shared" si="0"/>
        <v>1</v>
      </c>
      <c r="H8" s="8" t="s">
        <v>37</v>
      </c>
    </row>
    <row r="9" spans="1:8" ht="31.2" x14ac:dyDescent="0.3">
      <c r="A9" s="15" t="s">
        <v>187</v>
      </c>
      <c r="B9" s="194" t="s">
        <v>188</v>
      </c>
      <c r="C9" s="9" t="s">
        <v>11</v>
      </c>
      <c r="D9" s="14">
        <v>1</v>
      </c>
      <c r="E9" s="14" t="s">
        <v>178</v>
      </c>
      <c r="F9" s="14">
        <v>1</v>
      </c>
      <c r="G9" s="8">
        <f t="shared" si="0"/>
        <v>1</v>
      </c>
      <c r="H9" s="8" t="s">
        <v>37</v>
      </c>
    </row>
    <row r="10" spans="1:8" hidden="1" x14ac:dyDescent="0.3">
      <c r="A10" s="69" t="s">
        <v>394</v>
      </c>
      <c r="B10" s="183" t="s">
        <v>201</v>
      </c>
      <c r="C10" s="9" t="s">
        <v>5</v>
      </c>
      <c r="D10" s="14">
        <v>1</v>
      </c>
      <c r="E10" s="14" t="s">
        <v>178</v>
      </c>
      <c r="F10" s="14">
        <v>1</v>
      </c>
      <c r="G10" s="8">
        <f t="shared" si="0"/>
        <v>1</v>
      </c>
      <c r="H10" s="8" t="s">
        <v>37</v>
      </c>
    </row>
    <row r="11" spans="1:8" ht="46.8" hidden="1" x14ac:dyDescent="0.3">
      <c r="A11" s="15" t="s">
        <v>265</v>
      </c>
      <c r="B11" s="182" t="s">
        <v>266</v>
      </c>
      <c r="C11" s="9" t="s">
        <v>5</v>
      </c>
      <c r="D11" s="14">
        <v>1</v>
      </c>
      <c r="E11" s="14" t="s">
        <v>178</v>
      </c>
      <c r="F11" s="14">
        <f>D11</f>
        <v>1</v>
      </c>
      <c r="G11" s="8">
        <f t="shared" si="0"/>
        <v>1</v>
      </c>
      <c r="H11" s="8" t="s">
        <v>37</v>
      </c>
    </row>
    <row r="12" spans="1:8" ht="46.8" x14ac:dyDescent="0.3">
      <c r="A12" s="15" t="s">
        <v>401</v>
      </c>
      <c r="B12" s="194" t="s">
        <v>242</v>
      </c>
      <c r="C12" s="9" t="s">
        <v>11</v>
      </c>
      <c r="D12" s="60">
        <v>1</v>
      </c>
      <c r="E12" s="60" t="s">
        <v>6</v>
      </c>
      <c r="F12" s="60">
        <v>1</v>
      </c>
      <c r="G12" s="8">
        <f t="shared" si="0"/>
        <v>1</v>
      </c>
      <c r="H12" s="8" t="s">
        <v>37</v>
      </c>
    </row>
    <row r="13" spans="1:8" x14ac:dyDescent="0.3">
      <c r="A13" s="15" t="s">
        <v>261</v>
      </c>
      <c r="B13" s="182" t="s">
        <v>262</v>
      </c>
      <c r="C13" s="9" t="s">
        <v>11</v>
      </c>
      <c r="D13" s="184">
        <v>1</v>
      </c>
      <c r="E13" s="184" t="s">
        <v>178</v>
      </c>
      <c r="F13" s="184">
        <v>1</v>
      </c>
      <c r="G13" s="8">
        <f t="shared" si="0"/>
        <v>1</v>
      </c>
      <c r="H13" s="8" t="s">
        <v>37</v>
      </c>
    </row>
    <row r="14" spans="1:8" x14ac:dyDescent="0.3">
      <c r="A14" s="15" t="s">
        <v>393</v>
      </c>
      <c r="B14" s="194" t="s">
        <v>190</v>
      </c>
      <c r="C14" s="9" t="s">
        <v>11</v>
      </c>
      <c r="D14" s="14">
        <v>1</v>
      </c>
      <c r="E14" s="14" t="s">
        <v>178</v>
      </c>
      <c r="F14" s="14">
        <v>1</v>
      </c>
      <c r="G14" s="8">
        <f t="shared" si="0"/>
        <v>1</v>
      </c>
      <c r="H14" s="8" t="s">
        <v>37</v>
      </c>
    </row>
    <row r="15" spans="1:8" x14ac:dyDescent="0.3">
      <c r="A15" s="15" t="s">
        <v>257</v>
      </c>
      <c r="B15" s="182" t="s">
        <v>258</v>
      </c>
      <c r="C15" s="9" t="s">
        <v>11</v>
      </c>
      <c r="D15" s="184">
        <v>1</v>
      </c>
      <c r="E15" s="184" t="s">
        <v>178</v>
      </c>
      <c r="F15" s="184">
        <v>1</v>
      </c>
      <c r="G15" s="8">
        <f t="shared" si="0"/>
        <v>1</v>
      </c>
      <c r="H15" s="8" t="s">
        <v>37</v>
      </c>
    </row>
    <row r="16" spans="1:8" x14ac:dyDescent="0.3">
      <c r="A16" s="224" t="s">
        <v>398</v>
      </c>
      <c r="B16" s="182" t="s">
        <v>264</v>
      </c>
      <c r="C16" s="9" t="s">
        <v>11</v>
      </c>
      <c r="D16" s="184">
        <v>1</v>
      </c>
      <c r="E16" s="184" t="s">
        <v>178</v>
      </c>
      <c r="F16" s="184">
        <v>1</v>
      </c>
      <c r="G16" s="8">
        <f t="shared" si="0"/>
        <v>1</v>
      </c>
      <c r="H16" s="8" t="s">
        <v>37</v>
      </c>
    </row>
    <row r="17" spans="1:8" x14ac:dyDescent="0.3">
      <c r="A17" s="224" t="s">
        <v>179</v>
      </c>
      <c r="B17" s="194" t="s">
        <v>180</v>
      </c>
      <c r="C17" s="9" t="s">
        <v>11</v>
      </c>
      <c r="D17" s="14">
        <v>1</v>
      </c>
      <c r="E17" s="14" t="s">
        <v>178</v>
      </c>
      <c r="F17" s="14">
        <v>1</v>
      </c>
      <c r="G17" s="8">
        <f t="shared" si="0"/>
        <v>1</v>
      </c>
      <c r="H17" s="8" t="s">
        <v>37</v>
      </c>
    </row>
    <row r="18" spans="1:8" ht="46.8" x14ac:dyDescent="0.3">
      <c r="A18" s="224" t="s">
        <v>402</v>
      </c>
      <c r="B18" s="182" t="s">
        <v>248</v>
      </c>
      <c r="C18" s="9" t="s">
        <v>11</v>
      </c>
      <c r="D18" s="184">
        <v>1</v>
      </c>
      <c r="E18" s="184" t="s">
        <v>6</v>
      </c>
      <c r="F18" s="184">
        <v>1</v>
      </c>
      <c r="G18" s="8">
        <f t="shared" si="0"/>
        <v>1</v>
      </c>
      <c r="H18" s="8" t="s">
        <v>37</v>
      </c>
    </row>
    <row r="19" spans="1:8" hidden="1" x14ac:dyDescent="0.3">
      <c r="A19" s="224" t="s">
        <v>239</v>
      </c>
      <c r="B19" s="194" t="s">
        <v>391</v>
      </c>
      <c r="C19" s="9" t="s">
        <v>7</v>
      </c>
      <c r="D19" s="60">
        <v>2</v>
      </c>
      <c r="E19" s="60" t="s">
        <v>6</v>
      </c>
      <c r="F19" s="60">
        <v>2</v>
      </c>
      <c r="G19" s="8">
        <f t="shared" si="0"/>
        <v>1</v>
      </c>
      <c r="H19" s="8" t="s">
        <v>37</v>
      </c>
    </row>
    <row r="20" spans="1:8" ht="31.2" hidden="1" x14ac:dyDescent="0.3">
      <c r="A20" s="224" t="s">
        <v>197</v>
      </c>
      <c r="B20" s="194" t="s">
        <v>198</v>
      </c>
      <c r="C20" s="9" t="s">
        <v>7</v>
      </c>
      <c r="D20" s="14">
        <v>2</v>
      </c>
      <c r="E20" s="14" t="s">
        <v>178</v>
      </c>
      <c r="F20" s="14">
        <v>2</v>
      </c>
      <c r="G20" s="8">
        <f t="shared" si="0"/>
        <v>1</v>
      </c>
      <c r="H20" s="8" t="s">
        <v>37</v>
      </c>
    </row>
    <row r="21" spans="1:8" x14ac:dyDescent="0.3">
      <c r="A21" s="220" t="s">
        <v>403</v>
      </c>
      <c r="B21" s="203" t="s">
        <v>194</v>
      </c>
      <c r="C21" s="9" t="s">
        <v>11</v>
      </c>
      <c r="D21" s="14">
        <v>1</v>
      </c>
      <c r="E21" s="14" t="s">
        <v>178</v>
      </c>
      <c r="F21" s="14">
        <v>1</v>
      </c>
      <c r="G21" s="8">
        <f t="shared" si="0"/>
        <v>1</v>
      </c>
      <c r="H21" s="8" t="s">
        <v>37</v>
      </c>
    </row>
    <row r="22" spans="1:8" x14ac:dyDescent="0.3">
      <c r="A22" s="220" t="s">
        <v>195</v>
      </c>
      <c r="B22" s="203" t="s">
        <v>196</v>
      </c>
      <c r="C22" s="9" t="s">
        <v>11</v>
      </c>
      <c r="D22" s="14">
        <v>1</v>
      </c>
      <c r="E22" s="14" t="s">
        <v>178</v>
      </c>
      <c r="F22" s="14">
        <v>1</v>
      </c>
      <c r="G22" s="8">
        <f t="shared" si="0"/>
        <v>1</v>
      </c>
      <c r="H22" s="8" t="s">
        <v>37</v>
      </c>
    </row>
    <row r="23" spans="1:8" x14ac:dyDescent="0.3">
      <c r="A23" s="220" t="s">
        <v>253</v>
      </c>
      <c r="B23" s="181" t="s">
        <v>254</v>
      </c>
      <c r="C23" s="9" t="s">
        <v>11</v>
      </c>
      <c r="D23" s="184">
        <v>1</v>
      </c>
      <c r="E23" s="184" t="s">
        <v>6</v>
      </c>
      <c r="F23" s="184">
        <v>1</v>
      </c>
      <c r="G23" s="8">
        <f t="shared" si="0"/>
        <v>1</v>
      </c>
      <c r="H23" s="8" t="s">
        <v>37</v>
      </c>
    </row>
    <row r="24" spans="1:8" ht="31.2" x14ac:dyDescent="0.3">
      <c r="A24" s="220" t="s">
        <v>404</v>
      </c>
      <c r="B24" s="203" t="s">
        <v>176</v>
      </c>
      <c r="C24" s="9" t="s">
        <v>11</v>
      </c>
      <c r="D24" s="14">
        <v>1</v>
      </c>
      <c r="E24" s="14" t="s">
        <v>178</v>
      </c>
      <c r="F24" s="14">
        <v>1</v>
      </c>
      <c r="G24" s="8">
        <f t="shared" si="0"/>
        <v>1</v>
      </c>
      <c r="H24" s="8" t="s">
        <v>37</v>
      </c>
    </row>
    <row r="25" spans="1:8" ht="31.2" x14ac:dyDescent="0.3">
      <c r="A25" s="220" t="s">
        <v>405</v>
      </c>
      <c r="B25" s="203" t="s">
        <v>192</v>
      </c>
      <c r="C25" s="9" t="s">
        <v>11</v>
      </c>
      <c r="D25" s="14">
        <v>1</v>
      </c>
      <c r="E25" s="14" t="s">
        <v>178</v>
      </c>
      <c r="F25" s="14">
        <v>1</v>
      </c>
      <c r="G25" s="8">
        <f t="shared" si="0"/>
        <v>1</v>
      </c>
      <c r="H25" s="8" t="s">
        <v>37</v>
      </c>
    </row>
    <row r="26" spans="1:8" ht="31.2" x14ac:dyDescent="0.3">
      <c r="A26" s="200" t="s">
        <v>395</v>
      </c>
      <c r="B26" s="181" t="s">
        <v>252</v>
      </c>
      <c r="C26" s="9" t="s">
        <v>11</v>
      </c>
      <c r="D26" s="184">
        <v>1</v>
      </c>
      <c r="E26" s="184" t="s">
        <v>6</v>
      </c>
      <c r="F26" s="184">
        <v>1</v>
      </c>
      <c r="G26" s="8">
        <f t="shared" si="0"/>
        <v>1</v>
      </c>
      <c r="H26" s="8" t="s">
        <v>37</v>
      </c>
    </row>
    <row r="27" spans="1:8" ht="31.2" hidden="1" x14ac:dyDescent="0.3">
      <c r="A27" s="200" t="s">
        <v>111</v>
      </c>
      <c r="B27" s="203" t="s">
        <v>112</v>
      </c>
      <c r="C27" s="9" t="s">
        <v>7</v>
      </c>
      <c r="D27" s="60">
        <v>2</v>
      </c>
      <c r="E27" s="60" t="s">
        <v>6</v>
      </c>
      <c r="F27" s="60">
        <v>2</v>
      </c>
      <c r="G27" s="8">
        <f t="shared" si="0"/>
        <v>1</v>
      </c>
      <c r="H27" s="8" t="s">
        <v>399</v>
      </c>
    </row>
    <row r="28" spans="1:8" hidden="1" x14ac:dyDescent="0.3">
      <c r="A28" s="200" t="s">
        <v>237</v>
      </c>
      <c r="B28" s="203" t="s">
        <v>238</v>
      </c>
      <c r="C28" s="9" t="s">
        <v>7</v>
      </c>
      <c r="D28" s="60">
        <v>1</v>
      </c>
      <c r="E28" s="60" t="s">
        <v>6</v>
      </c>
      <c r="F28" s="60">
        <v>1</v>
      </c>
      <c r="G28" s="8">
        <f t="shared" si="0"/>
        <v>1</v>
      </c>
      <c r="H28" s="8" t="s">
        <v>399</v>
      </c>
    </row>
    <row r="29" spans="1:8" ht="31.2" hidden="1" x14ac:dyDescent="0.3">
      <c r="A29" s="15" t="s">
        <v>202</v>
      </c>
      <c r="B29" s="225" t="s">
        <v>198</v>
      </c>
      <c r="C29" s="9" t="s">
        <v>7</v>
      </c>
      <c r="D29" s="14">
        <v>2</v>
      </c>
      <c r="E29" s="14" t="s">
        <v>178</v>
      </c>
      <c r="F29" s="14">
        <v>2</v>
      </c>
      <c r="G29" s="8">
        <f t="shared" si="0"/>
        <v>1</v>
      </c>
      <c r="H29" s="8" t="s">
        <v>37</v>
      </c>
    </row>
    <row r="30" spans="1:8" ht="46.8" x14ac:dyDescent="0.3">
      <c r="A30" s="15" t="s">
        <v>406</v>
      </c>
      <c r="B30" s="181" t="s">
        <v>250</v>
      </c>
      <c r="C30" s="9" t="s">
        <v>11</v>
      </c>
      <c r="D30" s="184">
        <v>1</v>
      </c>
      <c r="E30" s="184" t="s">
        <v>6</v>
      </c>
      <c r="F30" s="184">
        <v>1</v>
      </c>
      <c r="G30" s="8">
        <f t="shared" si="0"/>
        <v>1</v>
      </c>
      <c r="H30" s="8" t="s">
        <v>37</v>
      </c>
    </row>
    <row r="31" spans="1:8" x14ac:dyDescent="0.3">
      <c r="C31" s="189"/>
    </row>
    <row r="32" spans="1:8" x14ac:dyDescent="0.3">
      <c r="C32" s="189"/>
    </row>
    <row r="33" spans="3:3" x14ac:dyDescent="0.3">
      <c r="C33" s="189"/>
    </row>
    <row r="34" spans="3:3" x14ac:dyDescent="0.3">
      <c r="C34" s="189"/>
    </row>
    <row r="35" spans="3:3" x14ac:dyDescent="0.3">
      <c r="C35" s="189"/>
    </row>
    <row r="36" spans="3:3" x14ac:dyDescent="0.3">
      <c r="C36" s="189"/>
    </row>
    <row r="37" spans="3:3" x14ac:dyDescent="0.3">
      <c r="C37" s="189"/>
    </row>
    <row r="38" spans="3:3" x14ac:dyDescent="0.3">
      <c r="C38" s="189"/>
    </row>
    <row r="39" spans="3:3" x14ac:dyDescent="0.3">
      <c r="C39" s="189"/>
    </row>
    <row r="40" spans="3:3" x14ac:dyDescent="0.3">
      <c r="C40" s="189"/>
    </row>
    <row r="41" spans="3:3" x14ac:dyDescent="0.3">
      <c r="C41" s="189"/>
    </row>
    <row r="42" spans="3:3" x14ac:dyDescent="0.3">
      <c r="C42" s="189"/>
    </row>
    <row r="43" spans="3:3" x14ac:dyDescent="0.3">
      <c r="C43" s="189"/>
    </row>
    <row r="44" spans="3:3" x14ac:dyDescent="0.3">
      <c r="C44" s="189"/>
    </row>
    <row r="45" spans="3:3" x14ac:dyDescent="0.3">
      <c r="C45" s="189"/>
    </row>
    <row r="46" spans="3:3" x14ac:dyDescent="0.3">
      <c r="C46" s="189"/>
    </row>
    <row r="47" spans="3:3" x14ac:dyDescent="0.3">
      <c r="C47" s="189"/>
    </row>
    <row r="48" spans="3:3"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30"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30">
      <sortCondition ref="A2:A3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0">
    <cfRule type="colorScale" priority="335">
      <colorScale>
        <cfvo type="min"/>
        <cfvo type="percentile" val="50"/>
        <cfvo type="max"/>
        <color rgb="FFF8696B"/>
        <color rgb="FFFFEB84"/>
        <color rgb="FF63BE7B"/>
      </colorScale>
    </cfRule>
  </conditionalFormatting>
  <conditionalFormatting sqref="H2:H3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0" xr:uid="{D21DAE20-EAB0-4C6B-AEC9-307264B14F56}">
      <formula1>"Базовая часть, Вариативная часть"</formula1>
    </dataValidation>
    <dataValidation allowBlank="1" showErrorMessage="1" sqref="A2:B30" xr:uid="{DAB69E6E-0D7A-4986-A7FC-8EE19FB14B8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8" activePane="bottomLeft" state="frozen"/>
      <selection activeCell="A2" sqref="A2:C30"/>
      <selection pane="bottomLeft" activeCell="A2" sqref="A2:C30"/>
    </sheetView>
  </sheetViews>
  <sheetFormatPr defaultColWidth="9.109375" defaultRowHeight="15.6" x14ac:dyDescent="0.3"/>
  <cols>
    <col min="1" max="1" width="32.6640625" style="192" customWidth="1"/>
    <col min="2" max="2" width="100.6640625" style="52" customWidth="1"/>
    <col min="3" max="3" width="25.6640625" style="199" bestFit="1"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2"/>
  </cols>
  <sheetData>
    <row r="1" spans="1:8" ht="31.2" x14ac:dyDescent="0.3">
      <c r="A1" s="178" t="s">
        <v>1</v>
      </c>
      <c r="B1" s="179" t="s">
        <v>10</v>
      </c>
      <c r="C1" s="180" t="s">
        <v>2</v>
      </c>
      <c r="D1" s="178" t="s">
        <v>4</v>
      </c>
      <c r="E1" s="178" t="s">
        <v>3</v>
      </c>
      <c r="F1" s="178" t="s">
        <v>8</v>
      </c>
      <c r="G1" s="178" t="s">
        <v>33</v>
      </c>
      <c r="H1" s="178" t="s">
        <v>34</v>
      </c>
    </row>
    <row r="2" spans="1:8" ht="31.2" hidden="1" x14ac:dyDescent="0.3">
      <c r="A2" s="202" t="s">
        <v>120</v>
      </c>
      <c r="B2" s="181" t="s">
        <v>121</v>
      </c>
      <c r="C2" s="9" t="s">
        <v>5</v>
      </c>
      <c r="D2" s="197">
        <v>1</v>
      </c>
      <c r="E2" s="197" t="s">
        <v>122</v>
      </c>
      <c r="F2" s="197">
        <f>12*D2</f>
        <v>12</v>
      </c>
      <c r="G2" s="16">
        <f t="shared" ref="G2:G45" si="0">COUNTIF($A$2:$A$999,A2)</f>
        <v>1</v>
      </c>
      <c r="H2" s="16" t="s">
        <v>37</v>
      </c>
    </row>
    <row r="3" spans="1:8" x14ac:dyDescent="0.3">
      <c r="A3" s="15" t="s">
        <v>328</v>
      </c>
      <c r="B3" s="218" t="s">
        <v>329</v>
      </c>
      <c r="C3" s="9" t="s">
        <v>11</v>
      </c>
      <c r="D3" s="197">
        <v>1</v>
      </c>
      <c r="E3" s="198" t="s">
        <v>205</v>
      </c>
      <c r="F3" s="197">
        <v>5</v>
      </c>
      <c r="G3" s="16">
        <f t="shared" si="0"/>
        <v>1</v>
      </c>
      <c r="H3" s="16" t="s">
        <v>37</v>
      </c>
    </row>
    <row r="4" spans="1:8" hidden="1" x14ac:dyDescent="0.3">
      <c r="A4" s="196" t="s">
        <v>272</v>
      </c>
      <c r="B4" s="203" t="s">
        <v>273</v>
      </c>
      <c r="C4" s="9" t="s">
        <v>7</v>
      </c>
      <c r="D4" s="197">
        <v>1</v>
      </c>
      <c r="E4" s="197" t="s">
        <v>205</v>
      </c>
      <c r="F4" s="197">
        <v>5</v>
      </c>
      <c r="G4" s="16">
        <f t="shared" si="0"/>
        <v>1</v>
      </c>
      <c r="H4" s="16" t="s">
        <v>399</v>
      </c>
    </row>
    <row r="5" spans="1:8" x14ac:dyDescent="0.3">
      <c r="A5" s="200" t="s">
        <v>287</v>
      </c>
      <c r="B5" s="181" t="s">
        <v>288</v>
      </c>
      <c r="C5" s="9" t="s">
        <v>11</v>
      </c>
      <c r="D5" s="197">
        <v>1</v>
      </c>
      <c r="E5" s="197" t="s">
        <v>205</v>
      </c>
      <c r="F5" s="197">
        <v>5</v>
      </c>
      <c r="G5" s="16">
        <f t="shared" si="0"/>
        <v>1</v>
      </c>
      <c r="H5" s="16" t="s">
        <v>37</v>
      </c>
    </row>
    <row r="6" spans="1:8" ht="31.2" x14ac:dyDescent="0.3">
      <c r="A6" s="200" t="s">
        <v>308</v>
      </c>
      <c r="B6" s="181" t="s">
        <v>309</v>
      </c>
      <c r="C6" s="9" t="s">
        <v>11</v>
      </c>
      <c r="D6" s="197">
        <v>1</v>
      </c>
      <c r="E6" s="197" t="s">
        <v>205</v>
      </c>
      <c r="F6" s="197">
        <v>5</v>
      </c>
      <c r="G6" s="16">
        <f t="shared" si="0"/>
        <v>1</v>
      </c>
      <c r="H6" s="16" t="s">
        <v>37</v>
      </c>
    </row>
    <row r="7" spans="1:8" ht="31.2" x14ac:dyDescent="0.3">
      <c r="A7" s="200" t="s">
        <v>381</v>
      </c>
      <c r="B7" s="181" t="s">
        <v>298</v>
      </c>
      <c r="C7" s="9" t="s">
        <v>11</v>
      </c>
      <c r="D7" s="197">
        <v>1</v>
      </c>
      <c r="E7" s="197" t="s">
        <v>205</v>
      </c>
      <c r="F7" s="197">
        <v>5</v>
      </c>
      <c r="G7" s="16">
        <f t="shared" si="0"/>
        <v>1</v>
      </c>
      <c r="H7" s="16" t="s">
        <v>37</v>
      </c>
    </row>
    <row r="8" spans="1:8" ht="31.2" x14ac:dyDescent="0.3">
      <c r="A8" s="200" t="s">
        <v>324</v>
      </c>
      <c r="B8" s="181" t="s">
        <v>325</v>
      </c>
      <c r="C8" s="9" t="s">
        <v>11</v>
      </c>
      <c r="D8" s="197">
        <v>1</v>
      </c>
      <c r="E8" s="197" t="s">
        <v>321</v>
      </c>
      <c r="F8" s="197">
        <v>1</v>
      </c>
      <c r="G8" s="16">
        <f t="shared" si="0"/>
        <v>1</v>
      </c>
      <c r="H8" s="16" t="s">
        <v>37</v>
      </c>
    </row>
    <row r="9" spans="1:8" ht="31.2" x14ac:dyDescent="0.3">
      <c r="A9" s="200" t="s">
        <v>291</v>
      </c>
      <c r="B9" s="181" t="s">
        <v>292</v>
      </c>
      <c r="C9" s="9" t="s">
        <v>11</v>
      </c>
      <c r="D9" s="197">
        <v>1</v>
      </c>
      <c r="E9" s="197" t="s">
        <v>205</v>
      </c>
      <c r="F9" s="197">
        <v>5</v>
      </c>
      <c r="G9" s="16">
        <f t="shared" si="0"/>
        <v>1</v>
      </c>
      <c r="H9" s="16" t="s">
        <v>37</v>
      </c>
    </row>
    <row r="10" spans="1:8" ht="31.2" x14ac:dyDescent="0.3">
      <c r="A10" s="200" t="s">
        <v>299</v>
      </c>
      <c r="B10" s="181" t="s">
        <v>300</v>
      </c>
      <c r="C10" s="9" t="s">
        <v>11</v>
      </c>
      <c r="D10" s="197">
        <v>1</v>
      </c>
      <c r="E10" s="217" t="s">
        <v>205</v>
      </c>
      <c r="F10" s="197">
        <v>5</v>
      </c>
      <c r="G10" s="16">
        <f t="shared" si="0"/>
        <v>1</v>
      </c>
      <c r="H10" s="16" t="s">
        <v>37</v>
      </c>
    </row>
    <row r="11" spans="1:8" x14ac:dyDescent="0.3">
      <c r="A11" s="15" t="s">
        <v>380</v>
      </c>
      <c r="B11" s="182" t="s">
        <v>286</v>
      </c>
      <c r="C11" s="9" t="s">
        <v>11</v>
      </c>
      <c r="D11" s="184">
        <v>1</v>
      </c>
      <c r="E11" s="184" t="s">
        <v>205</v>
      </c>
      <c r="F11" s="184">
        <v>5</v>
      </c>
      <c r="G11" s="16">
        <f t="shared" si="0"/>
        <v>1</v>
      </c>
      <c r="H11" s="16" t="s">
        <v>37</v>
      </c>
    </row>
    <row r="12" spans="1:8" ht="46.8" x14ac:dyDescent="0.3">
      <c r="A12" s="12" t="s">
        <v>125</v>
      </c>
      <c r="B12" s="182" t="s">
        <v>126</v>
      </c>
      <c r="C12" s="9" t="s">
        <v>11</v>
      </c>
      <c r="D12" s="184">
        <v>1</v>
      </c>
      <c r="E12" s="184" t="s">
        <v>127</v>
      </c>
      <c r="F12" s="184">
        <v>1</v>
      </c>
      <c r="G12" s="16">
        <f t="shared" si="0"/>
        <v>1</v>
      </c>
      <c r="H12" s="16" t="s">
        <v>37</v>
      </c>
    </row>
    <row r="13" spans="1:8" ht="31.2" x14ac:dyDescent="0.3">
      <c r="A13" s="220" t="s">
        <v>135</v>
      </c>
      <c r="B13" s="182" t="s">
        <v>136</v>
      </c>
      <c r="C13" s="9" t="s">
        <v>11</v>
      </c>
      <c r="D13" s="184">
        <v>1</v>
      </c>
      <c r="E13" s="184" t="s">
        <v>122</v>
      </c>
      <c r="F13" s="184">
        <v>12</v>
      </c>
      <c r="G13" s="16">
        <f t="shared" si="0"/>
        <v>1</v>
      </c>
      <c r="H13" s="16" t="s">
        <v>37</v>
      </c>
    </row>
    <row r="14" spans="1:8" ht="46.8" x14ac:dyDescent="0.3">
      <c r="A14" s="192" t="s">
        <v>289</v>
      </c>
      <c r="B14" s="181" t="s">
        <v>290</v>
      </c>
      <c r="C14" s="9" t="s">
        <v>11</v>
      </c>
      <c r="D14" s="184">
        <v>1</v>
      </c>
      <c r="E14" s="184" t="s">
        <v>205</v>
      </c>
      <c r="F14" s="184">
        <v>5</v>
      </c>
      <c r="G14" s="16">
        <f t="shared" si="0"/>
        <v>1</v>
      </c>
      <c r="H14" s="16" t="s">
        <v>37</v>
      </c>
    </row>
    <row r="15" spans="1:8" ht="31.2" x14ac:dyDescent="0.3">
      <c r="A15" s="15" t="s">
        <v>378</v>
      </c>
      <c r="B15" s="182" t="s">
        <v>279</v>
      </c>
      <c r="C15" s="9" t="s">
        <v>11</v>
      </c>
      <c r="D15" s="184">
        <v>1</v>
      </c>
      <c r="E15" s="184" t="s">
        <v>280</v>
      </c>
      <c r="F15" s="184">
        <v>3</v>
      </c>
      <c r="G15" s="16">
        <f t="shared" si="0"/>
        <v>1</v>
      </c>
      <c r="H15" s="16" t="s">
        <v>37</v>
      </c>
    </row>
    <row r="16" spans="1:8" ht="46.8" x14ac:dyDescent="0.3">
      <c r="A16" s="219" t="s">
        <v>379</v>
      </c>
      <c r="B16" s="181" t="s">
        <v>282</v>
      </c>
      <c r="C16" s="9" t="s">
        <v>11</v>
      </c>
      <c r="D16" s="184">
        <v>1</v>
      </c>
      <c r="E16" s="184" t="s">
        <v>205</v>
      </c>
      <c r="F16" s="184">
        <v>5</v>
      </c>
      <c r="G16" s="16">
        <f t="shared" si="0"/>
        <v>1</v>
      </c>
      <c r="H16" s="16" t="s">
        <v>37</v>
      </c>
    </row>
    <row r="17" spans="1:8" ht="62.4" x14ac:dyDescent="0.3">
      <c r="A17" s="220" t="s">
        <v>283</v>
      </c>
      <c r="B17" s="181" t="s">
        <v>284</v>
      </c>
      <c r="C17" s="9" t="s">
        <v>11</v>
      </c>
      <c r="D17" s="184">
        <v>1</v>
      </c>
      <c r="E17" s="184" t="s">
        <v>205</v>
      </c>
      <c r="F17" s="184">
        <v>5</v>
      </c>
      <c r="G17" s="16">
        <f t="shared" si="0"/>
        <v>1</v>
      </c>
      <c r="H17" s="16" t="s">
        <v>37</v>
      </c>
    </row>
    <row r="18" spans="1:8" ht="31.2" x14ac:dyDescent="0.3">
      <c r="A18" s="220" t="s">
        <v>386</v>
      </c>
      <c r="B18" s="181" t="s">
        <v>323</v>
      </c>
      <c r="C18" s="9" t="s">
        <v>11</v>
      </c>
      <c r="D18" s="184">
        <v>1</v>
      </c>
      <c r="E18" s="184" t="s">
        <v>205</v>
      </c>
      <c r="F18" s="184">
        <v>5</v>
      </c>
      <c r="G18" s="16">
        <f t="shared" si="0"/>
        <v>1</v>
      </c>
      <c r="H18" s="16" t="s">
        <v>37</v>
      </c>
    </row>
    <row r="19" spans="1:8" x14ac:dyDescent="0.3">
      <c r="A19" s="220" t="s">
        <v>385</v>
      </c>
      <c r="B19" s="181" t="s">
        <v>314</v>
      </c>
      <c r="C19" s="9" t="s">
        <v>11</v>
      </c>
      <c r="D19" s="184">
        <v>1</v>
      </c>
      <c r="E19" s="184" t="s">
        <v>205</v>
      </c>
      <c r="F19" s="184">
        <v>5</v>
      </c>
      <c r="G19" s="16">
        <f t="shared" si="0"/>
        <v>1</v>
      </c>
      <c r="H19" s="16" t="s">
        <v>37</v>
      </c>
    </row>
    <row r="20" spans="1:8" x14ac:dyDescent="0.3">
      <c r="A20" s="220" t="s">
        <v>293</v>
      </c>
      <c r="B20" s="181" t="s">
        <v>294</v>
      </c>
      <c r="C20" s="9" t="s">
        <v>11</v>
      </c>
      <c r="D20" s="184">
        <v>1</v>
      </c>
      <c r="E20" s="184" t="s">
        <v>205</v>
      </c>
      <c r="F20" s="184">
        <v>5</v>
      </c>
      <c r="G20" s="16">
        <f t="shared" si="0"/>
        <v>1</v>
      </c>
      <c r="H20" s="16" t="s">
        <v>37</v>
      </c>
    </row>
    <row r="21" spans="1:8" ht="31.2" x14ac:dyDescent="0.3">
      <c r="A21" s="220" t="s">
        <v>387</v>
      </c>
      <c r="B21" s="181" t="s">
        <v>327</v>
      </c>
      <c r="C21" s="9" t="s">
        <v>11</v>
      </c>
      <c r="D21" s="184">
        <v>1</v>
      </c>
      <c r="E21" s="184" t="s">
        <v>205</v>
      </c>
      <c r="F21" s="184">
        <v>5</v>
      </c>
      <c r="G21" s="16">
        <f t="shared" si="0"/>
        <v>1</v>
      </c>
      <c r="H21" s="16" t="s">
        <v>37</v>
      </c>
    </row>
    <row r="22" spans="1:8" hidden="1" x14ac:dyDescent="0.3">
      <c r="A22" s="208" t="s">
        <v>137</v>
      </c>
      <c r="B22" s="223" t="s">
        <v>138</v>
      </c>
      <c r="C22" s="9" t="s">
        <v>7</v>
      </c>
      <c r="D22" s="184">
        <v>1</v>
      </c>
      <c r="E22" s="184" t="s">
        <v>139</v>
      </c>
      <c r="F22" s="184">
        <v>6</v>
      </c>
      <c r="G22" s="16">
        <f t="shared" si="0"/>
        <v>2</v>
      </c>
      <c r="H22" s="16" t="s">
        <v>399</v>
      </c>
    </row>
    <row r="23" spans="1:8" hidden="1" x14ac:dyDescent="0.3">
      <c r="A23" s="12" t="s">
        <v>137</v>
      </c>
      <c r="B23" s="182" t="s">
        <v>366</v>
      </c>
      <c r="C23" s="9" t="s">
        <v>7</v>
      </c>
      <c r="D23" s="14">
        <v>1</v>
      </c>
      <c r="E23" s="184" t="s">
        <v>365</v>
      </c>
      <c r="F23" s="14">
        <v>6</v>
      </c>
      <c r="G23" s="16">
        <f t="shared" si="0"/>
        <v>2</v>
      </c>
      <c r="H23" s="16" t="s">
        <v>399</v>
      </c>
    </row>
    <row r="24" spans="1:8" x14ac:dyDescent="0.3">
      <c r="A24" s="15" t="s">
        <v>389</v>
      </c>
      <c r="B24" s="182" t="s">
        <v>333</v>
      </c>
      <c r="C24" s="9" t="s">
        <v>11</v>
      </c>
      <c r="D24" s="184">
        <v>1</v>
      </c>
      <c r="E24" s="184" t="s">
        <v>205</v>
      </c>
      <c r="F24" s="184">
        <v>5</v>
      </c>
      <c r="G24" s="16">
        <f t="shared" si="0"/>
        <v>1</v>
      </c>
      <c r="H24" s="16" t="s">
        <v>37</v>
      </c>
    </row>
    <row r="25" spans="1:8" ht="31.2" x14ac:dyDescent="0.3">
      <c r="A25" s="15" t="s">
        <v>384</v>
      </c>
      <c r="B25" s="182" t="s">
        <v>311</v>
      </c>
      <c r="C25" s="9" t="s">
        <v>11</v>
      </c>
      <c r="D25" s="184">
        <v>1</v>
      </c>
      <c r="E25" s="184" t="s">
        <v>312</v>
      </c>
      <c r="F25" s="184">
        <v>2</v>
      </c>
      <c r="G25" s="16">
        <f t="shared" si="0"/>
        <v>1</v>
      </c>
      <c r="H25" s="16" t="s">
        <v>37</v>
      </c>
    </row>
    <row r="26" spans="1:8" hidden="1" x14ac:dyDescent="0.3">
      <c r="A26" s="15" t="s">
        <v>18</v>
      </c>
      <c r="B26" s="194" t="s">
        <v>124</v>
      </c>
      <c r="C26" s="9" t="s">
        <v>18</v>
      </c>
      <c r="D26" s="184">
        <v>1</v>
      </c>
      <c r="E26" s="184" t="s">
        <v>122</v>
      </c>
      <c r="F26" s="184">
        <v>12</v>
      </c>
      <c r="G26" s="16">
        <f t="shared" si="0"/>
        <v>1</v>
      </c>
      <c r="H26" s="16" t="s">
        <v>37</v>
      </c>
    </row>
    <row r="27" spans="1:8" x14ac:dyDescent="0.3">
      <c r="A27" s="12" t="s">
        <v>377</v>
      </c>
      <c r="B27" s="182" t="s">
        <v>275</v>
      </c>
      <c r="C27" s="9" t="s">
        <v>11</v>
      </c>
      <c r="D27" s="184">
        <v>1</v>
      </c>
      <c r="E27" s="184" t="s">
        <v>205</v>
      </c>
      <c r="F27" s="184">
        <v>5</v>
      </c>
      <c r="G27" s="16">
        <f t="shared" si="0"/>
        <v>1</v>
      </c>
      <c r="H27" s="16" t="s">
        <v>37</v>
      </c>
    </row>
    <row r="28" spans="1:8" ht="31.2" x14ac:dyDescent="0.3">
      <c r="A28" s="15" t="s">
        <v>334</v>
      </c>
      <c r="B28" s="182" t="s">
        <v>335</v>
      </c>
      <c r="C28" s="9" t="s">
        <v>11</v>
      </c>
      <c r="D28" s="184">
        <v>1</v>
      </c>
      <c r="E28" s="184" t="s">
        <v>205</v>
      </c>
      <c r="F28" s="184">
        <v>5</v>
      </c>
      <c r="G28" s="16">
        <f t="shared" si="0"/>
        <v>1</v>
      </c>
      <c r="H28" s="16" t="s">
        <v>37</v>
      </c>
    </row>
    <row r="29" spans="1:8" ht="46.8" x14ac:dyDescent="0.3">
      <c r="A29" s="12" t="s">
        <v>129</v>
      </c>
      <c r="B29" s="182" t="s">
        <v>130</v>
      </c>
      <c r="C29" s="9" t="s">
        <v>11</v>
      </c>
      <c r="D29" s="184">
        <v>1</v>
      </c>
      <c r="E29" s="184" t="s">
        <v>127</v>
      </c>
      <c r="F29" s="184">
        <v>1</v>
      </c>
      <c r="G29" s="16">
        <f t="shared" si="0"/>
        <v>1</v>
      </c>
      <c r="H29" s="16" t="s">
        <v>37</v>
      </c>
    </row>
    <row r="30" spans="1:8" hidden="1" x14ac:dyDescent="0.3">
      <c r="A30" s="12" t="s">
        <v>203</v>
      </c>
      <c r="B30" s="182" t="s">
        <v>204</v>
      </c>
      <c r="C30" s="9" t="s">
        <v>7</v>
      </c>
      <c r="D30" s="184">
        <v>1</v>
      </c>
      <c r="E30" s="184" t="s">
        <v>205</v>
      </c>
      <c r="F30" s="184">
        <v>10</v>
      </c>
      <c r="G30" s="16">
        <f t="shared" si="0"/>
        <v>1</v>
      </c>
      <c r="H30" s="16" t="s">
        <v>399</v>
      </c>
    </row>
    <row r="31" spans="1:8" x14ac:dyDescent="0.3">
      <c r="A31" s="15" t="s">
        <v>382</v>
      </c>
      <c r="B31" s="182" t="s">
        <v>304</v>
      </c>
      <c r="C31" s="9" t="s">
        <v>11</v>
      </c>
      <c r="D31" s="184">
        <v>2</v>
      </c>
      <c r="E31" s="184" t="s">
        <v>305</v>
      </c>
      <c r="F31" s="184">
        <v>20</v>
      </c>
      <c r="G31" s="16">
        <f t="shared" si="0"/>
        <v>1</v>
      </c>
      <c r="H31" s="16" t="s">
        <v>37</v>
      </c>
    </row>
    <row r="32" spans="1:8" hidden="1" x14ac:dyDescent="0.3">
      <c r="A32" s="12" t="s">
        <v>24</v>
      </c>
      <c r="B32" s="194" t="s">
        <v>140</v>
      </c>
      <c r="C32" s="9" t="s">
        <v>7</v>
      </c>
      <c r="D32" s="184">
        <v>1</v>
      </c>
      <c r="E32" s="184" t="s">
        <v>122</v>
      </c>
      <c r="F32" s="184">
        <v>12</v>
      </c>
      <c r="G32" s="16">
        <f t="shared" si="0"/>
        <v>1</v>
      </c>
      <c r="H32" s="16" t="s">
        <v>399</v>
      </c>
    </row>
    <row r="33" spans="1:8" hidden="1" x14ac:dyDescent="0.3">
      <c r="A33" s="12" t="s">
        <v>206</v>
      </c>
      <c r="B33" s="183" t="s">
        <v>207</v>
      </c>
      <c r="C33" s="9" t="s">
        <v>7</v>
      </c>
      <c r="D33" s="184">
        <v>1</v>
      </c>
      <c r="E33" s="184" t="s">
        <v>208</v>
      </c>
      <c r="F33" s="184">
        <v>20</v>
      </c>
      <c r="G33" s="16">
        <f t="shared" si="0"/>
        <v>1</v>
      </c>
      <c r="H33" s="16" t="s">
        <v>399</v>
      </c>
    </row>
    <row r="34" spans="1:8" ht="31.2" x14ac:dyDescent="0.3">
      <c r="A34" s="15" t="s">
        <v>301</v>
      </c>
      <c r="B34" s="182" t="s">
        <v>302</v>
      </c>
      <c r="C34" s="9" t="s">
        <v>11</v>
      </c>
      <c r="D34" s="184">
        <v>1</v>
      </c>
      <c r="E34" s="184" t="s">
        <v>205</v>
      </c>
      <c r="F34" s="184">
        <v>5</v>
      </c>
      <c r="G34" s="16">
        <f t="shared" si="0"/>
        <v>1</v>
      </c>
      <c r="H34" s="16" t="s">
        <v>37</v>
      </c>
    </row>
    <row r="35" spans="1:8" ht="31.2" x14ac:dyDescent="0.3">
      <c r="A35" s="15" t="s">
        <v>383</v>
      </c>
      <c r="B35" s="182" t="s">
        <v>307</v>
      </c>
      <c r="C35" s="9" t="s">
        <v>11</v>
      </c>
      <c r="D35" s="184">
        <v>1</v>
      </c>
      <c r="E35" s="184" t="s">
        <v>205</v>
      </c>
      <c r="F35" s="184">
        <v>5</v>
      </c>
      <c r="G35" s="16">
        <f t="shared" si="0"/>
        <v>1</v>
      </c>
      <c r="H35" s="16" t="s">
        <v>37</v>
      </c>
    </row>
    <row r="36" spans="1:8" hidden="1" x14ac:dyDescent="0.3">
      <c r="A36" s="69" t="s">
        <v>276</v>
      </c>
      <c r="B36" s="193" t="s">
        <v>277</v>
      </c>
      <c r="C36" s="9" t="s">
        <v>7</v>
      </c>
      <c r="D36" s="184">
        <v>1</v>
      </c>
      <c r="E36" s="184" t="s">
        <v>205</v>
      </c>
      <c r="F36" s="184">
        <v>5</v>
      </c>
      <c r="G36" s="16">
        <f t="shared" si="0"/>
        <v>1</v>
      </c>
      <c r="H36" s="16" t="s">
        <v>399</v>
      </c>
    </row>
    <row r="37" spans="1:8" x14ac:dyDescent="0.3">
      <c r="A37" s="196" t="s">
        <v>253</v>
      </c>
      <c r="B37" s="181" t="s">
        <v>134</v>
      </c>
      <c r="C37" s="9" t="s">
        <v>11</v>
      </c>
      <c r="D37" s="184">
        <v>1</v>
      </c>
      <c r="E37" s="184" t="s">
        <v>127</v>
      </c>
      <c r="F37" s="184">
        <v>1</v>
      </c>
      <c r="G37" s="16">
        <f t="shared" si="0"/>
        <v>1</v>
      </c>
      <c r="H37" s="16" t="s">
        <v>37</v>
      </c>
    </row>
    <row r="38" spans="1:8" ht="31.2" x14ac:dyDescent="0.3">
      <c r="A38" s="222" t="s">
        <v>131</v>
      </c>
      <c r="B38" s="181" t="s">
        <v>132</v>
      </c>
      <c r="C38" s="9" t="s">
        <v>11</v>
      </c>
      <c r="D38" s="184">
        <v>1</v>
      </c>
      <c r="E38" s="184" t="s">
        <v>127</v>
      </c>
      <c r="F38" s="184">
        <v>1</v>
      </c>
      <c r="G38" s="16">
        <f t="shared" si="0"/>
        <v>1</v>
      </c>
      <c r="H38" s="16" t="s">
        <v>37</v>
      </c>
    </row>
    <row r="39" spans="1:8" ht="31.2" x14ac:dyDescent="0.3">
      <c r="A39" s="222" t="s">
        <v>363</v>
      </c>
      <c r="B39" s="181" t="s">
        <v>364</v>
      </c>
      <c r="C39" s="9" t="s">
        <v>11</v>
      </c>
      <c r="D39" s="184">
        <v>1</v>
      </c>
      <c r="E39" s="184" t="s">
        <v>365</v>
      </c>
      <c r="F39" s="184">
        <v>6</v>
      </c>
      <c r="G39" s="16">
        <f t="shared" si="0"/>
        <v>1</v>
      </c>
      <c r="H39" s="16" t="s">
        <v>37</v>
      </c>
    </row>
    <row r="40" spans="1:8" ht="46.8" x14ac:dyDescent="0.3">
      <c r="A40" s="220" t="s">
        <v>319</v>
      </c>
      <c r="B40" s="181" t="s">
        <v>320</v>
      </c>
      <c r="C40" s="9" t="s">
        <v>11</v>
      </c>
      <c r="D40" s="184">
        <v>1</v>
      </c>
      <c r="E40" s="184" t="s">
        <v>321</v>
      </c>
      <c r="F40" s="184">
        <v>1</v>
      </c>
      <c r="G40" s="16">
        <f t="shared" si="0"/>
        <v>1</v>
      </c>
      <c r="H40" s="16" t="s">
        <v>37</v>
      </c>
    </row>
    <row r="41" spans="1:8" x14ac:dyDescent="0.3">
      <c r="A41" s="220" t="s">
        <v>388</v>
      </c>
      <c r="B41" s="181" t="s">
        <v>331</v>
      </c>
      <c r="C41" s="9" t="s">
        <v>11</v>
      </c>
      <c r="D41" s="184">
        <v>1</v>
      </c>
      <c r="E41" s="184" t="s">
        <v>205</v>
      </c>
      <c r="F41" s="184">
        <v>5</v>
      </c>
      <c r="G41" s="16">
        <f t="shared" si="0"/>
        <v>1</v>
      </c>
      <c r="H41" s="16" t="s">
        <v>37</v>
      </c>
    </row>
    <row r="42" spans="1:8" ht="31.2" x14ac:dyDescent="0.3">
      <c r="A42" s="221" t="s">
        <v>295</v>
      </c>
      <c r="B42" s="206" t="s">
        <v>296</v>
      </c>
      <c r="C42" s="9" t="s">
        <v>11</v>
      </c>
      <c r="D42" s="180">
        <v>1</v>
      </c>
      <c r="E42" s="184" t="s">
        <v>205</v>
      </c>
      <c r="F42" s="184">
        <v>5</v>
      </c>
      <c r="G42" s="16">
        <f t="shared" si="0"/>
        <v>1</v>
      </c>
      <c r="H42" s="16" t="s">
        <v>37</v>
      </c>
    </row>
    <row r="43" spans="1:8" x14ac:dyDescent="0.3">
      <c r="A43" s="220" t="s">
        <v>317</v>
      </c>
      <c r="B43" s="181" t="s">
        <v>318</v>
      </c>
      <c r="C43" s="9" t="s">
        <v>11</v>
      </c>
      <c r="D43" s="184">
        <v>1</v>
      </c>
      <c r="E43" s="184" t="s">
        <v>205</v>
      </c>
      <c r="F43" s="184">
        <v>5</v>
      </c>
      <c r="G43" s="16">
        <f t="shared" si="0"/>
        <v>1</v>
      </c>
      <c r="H43" s="16" t="s">
        <v>37</v>
      </c>
    </row>
    <row r="44" spans="1:8" x14ac:dyDescent="0.3">
      <c r="A44" s="200" t="s">
        <v>315</v>
      </c>
      <c r="B44" s="182" t="s">
        <v>316</v>
      </c>
      <c r="C44" s="9" t="s">
        <v>11</v>
      </c>
      <c r="D44" s="186">
        <v>1</v>
      </c>
      <c r="E44" s="186" t="s">
        <v>205</v>
      </c>
      <c r="F44" s="184">
        <v>5</v>
      </c>
      <c r="G44" s="16">
        <f t="shared" si="0"/>
        <v>1</v>
      </c>
      <c r="H44" s="16" t="s">
        <v>37</v>
      </c>
    </row>
    <row r="45" spans="1:8" ht="31.2" x14ac:dyDescent="0.3">
      <c r="A45" s="15" t="s">
        <v>390</v>
      </c>
      <c r="B45" s="182" t="s">
        <v>337</v>
      </c>
      <c r="C45" s="9" t="s">
        <v>11</v>
      </c>
      <c r="D45" s="184">
        <v>1</v>
      </c>
      <c r="E45" s="186" t="s">
        <v>205</v>
      </c>
      <c r="F45" s="184">
        <v>5</v>
      </c>
      <c r="G45" s="16">
        <f t="shared" si="0"/>
        <v>1</v>
      </c>
      <c r="H45" s="16" t="s">
        <v>37</v>
      </c>
    </row>
    <row r="46" spans="1:8" x14ac:dyDescent="0.3">
      <c r="C46" s="189"/>
    </row>
    <row r="47" spans="1:8" x14ac:dyDescent="0.3">
      <c r="C47" s="189"/>
    </row>
    <row r="48" spans="1:8"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45" xr:uid="{862AB6E4-929E-4CA8-A82A-84513D3AB1A7}">
    <filterColumn colId="2">
      <filters>
        <filter val="Оборудование"/>
      </filters>
    </filterColumn>
    <sortState xmlns:xlrd2="http://schemas.microsoft.com/office/spreadsheetml/2017/richdata2" ref="A2:H45">
      <sortCondition ref="A2:A4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5">
    <cfRule type="colorScale" priority="335">
      <colorScale>
        <cfvo type="min"/>
        <cfvo type="percentile" val="50"/>
        <cfvo type="max"/>
        <color rgb="FFF8696B"/>
        <color rgb="FFFFEB84"/>
        <color rgb="FF63BE7B"/>
      </colorScale>
    </cfRule>
  </conditionalFormatting>
  <conditionalFormatting sqref="H2:H4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5" xr:uid="{3116E6BD-2D16-4A6F-A5C8-481532240C5E}">
      <formula1>"Базовая часть, Вариативная часть"</formula1>
    </dataValidation>
    <dataValidation allowBlank="1" showErrorMessage="1" sqref="A2:B45" xr:uid="{AFB3BC13-B8CD-4286-B358-A98F5059927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BB6CF4-363E-42C7-BBF2-67E2C8BC6E2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30"/>
      <selection pane="bottomLeft" activeCell="A2" sqref="A2:C30"/>
    </sheetView>
  </sheetViews>
  <sheetFormatPr defaultColWidth="9.109375" defaultRowHeight="15.6" x14ac:dyDescent="0.3"/>
  <cols>
    <col min="1" max="1" width="32.6640625" style="192" customWidth="1"/>
    <col min="2" max="2" width="100.6640625" style="52" customWidth="1"/>
    <col min="3" max="3" width="20.44140625" style="199"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2"/>
  </cols>
  <sheetData>
    <row r="1" spans="1:8" ht="31.2" x14ac:dyDescent="0.3">
      <c r="A1" s="178" t="s">
        <v>1</v>
      </c>
      <c r="B1" s="179" t="s">
        <v>10</v>
      </c>
      <c r="C1" s="180" t="s">
        <v>2</v>
      </c>
      <c r="D1" s="178" t="s">
        <v>4</v>
      </c>
      <c r="E1" s="178" t="s">
        <v>3</v>
      </c>
      <c r="F1" s="178" t="s">
        <v>8</v>
      </c>
      <c r="G1" s="179" t="s">
        <v>33</v>
      </c>
      <c r="H1" s="178" t="s">
        <v>34</v>
      </c>
    </row>
    <row r="2" spans="1:8" ht="31.2" x14ac:dyDescent="0.3">
      <c r="A2" s="202" t="s">
        <v>120</v>
      </c>
      <c r="B2" s="181" t="s">
        <v>121</v>
      </c>
      <c r="C2" s="9" t="s">
        <v>5</v>
      </c>
      <c r="D2" s="198">
        <v>1</v>
      </c>
      <c r="E2" s="198" t="s">
        <v>6</v>
      </c>
      <c r="F2" s="197">
        <f>D2</f>
        <v>1</v>
      </c>
      <c r="G2" s="8">
        <f t="shared" ref="G2:G18" si="0">COUNTIF($A$2:$A$999,A2)</f>
        <v>1</v>
      </c>
      <c r="H2" s="8" t="s">
        <v>37</v>
      </c>
    </row>
    <row r="3" spans="1:8" x14ac:dyDescent="0.3">
      <c r="A3" s="200" t="s">
        <v>26</v>
      </c>
      <c r="B3" s="181" t="s">
        <v>348</v>
      </c>
      <c r="C3" s="9" t="s">
        <v>5</v>
      </c>
      <c r="D3" s="197">
        <v>1</v>
      </c>
      <c r="E3" s="197" t="s">
        <v>344</v>
      </c>
      <c r="F3" s="197">
        <v>1</v>
      </c>
      <c r="G3" s="8">
        <f t="shared" si="0"/>
        <v>1</v>
      </c>
      <c r="H3" s="8" t="s">
        <v>37</v>
      </c>
    </row>
    <row r="4" spans="1:8" x14ac:dyDescent="0.3">
      <c r="A4" s="200" t="s">
        <v>346</v>
      </c>
      <c r="B4" s="181" t="s">
        <v>347</v>
      </c>
      <c r="C4" s="9" t="s">
        <v>5</v>
      </c>
      <c r="D4" s="197">
        <v>1</v>
      </c>
      <c r="E4" s="197" t="s">
        <v>344</v>
      </c>
      <c r="F4" s="197">
        <v>1</v>
      </c>
      <c r="G4" s="8">
        <f t="shared" si="0"/>
        <v>1</v>
      </c>
      <c r="H4" s="8" t="s">
        <v>37</v>
      </c>
    </row>
    <row r="5" spans="1:8" x14ac:dyDescent="0.3">
      <c r="A5" s="200" t="s">
        <v>370</v>
      </c>
      <c r="B5" s="211" t="s">
        <v>371</v>
      </c>
      <c r="C5" s="9" t="s">
        <v>7</v>
      </c>
      <c r="D5" s="197">
        <v>1</v>
      </c>
      <c r="E5" s="197" t="s">
        <v>6</v>
      </c>
      <c r="F5" s="197">
        <f>D5</f>
        <v>1</v>
      </c>
      <c r="G5" s="8">
        <f t="shared" si="0"/>
        <v>1</v>
      </c>
      <c r="H5" s="8" t="s">
        <v>37</v>
      </c>
    </row>
    <row r="6" spans="1:8" x14ac:dyDescent="0.3">
      <c r="A6" s="209" t="s">
        <v>375</v>
      </c>
      <c r="B6" s="213" t="s">
        <v>213</v>
      </c>
      <c r="C6" s="9" t="s">
        <v>7</v>
      </c>
      <c r="D6" s="197">
        <v>1</v>
      </c>
      <c r="E6" s="215" t="s">
        <v>178</v>
      </c>
      <c r="F6" s="197">
        <v>1</v>
      </c>
      <c r="G6" s="8">
        <f t="shared" si="0"/>
        <v>2</v>
      </c>
      <c r="H6" s="8" t="s">
        <v>37</v>
      </c>
    </row>
    <row r="7" spans="1:8" x14ac:dyDescent="0.3">
      <c r="A7" s="12" t="s">
        <v>375</v>
      </c>
      <c r="B7" s="182" t="s">
        <v>345</v>
      </c>
      <c r="C7" s="9" t="s">
        <v>7</v>
      </c>
      <c r="D7" s="184">
        <v>1</v>
      </c>
      <c r="E7" s="184" t="s">
        <v>344</v>
      </c>
      <c r="F7" s="184">
        <v>1</v>
      </c>
      <c r="G7" s="8">
        <f t="shared" si="0"/>
        <v>2</v>
      </c>
      <c r="H7" s="8" t="s">
        <v>37</v>
      </c>
    </row>
    <row r="8" spans="1:8" ht="31.2" x14ac:dyDescent="0.3">
      <c r="A8" s="69" t="s">
        <v>376</v>
      </c>
      <c r="B8" s="204" t="s">
        <v>216</v>
      </c>
      <c r="C8" s="9" t="s">
        <v>5</v>
      </c>
      <c r="D8" s="184">
        <v>1</v>
      </c>
      <c r="E8" s="14" t="s">
        <v>178</v>
      </c>
      <c r="F8" s="184">
        <v>1</v>
      </c>
      <c r="G8" s="8">
        <f t="shared" si="0"/>
        <v>1</v>
      </c>
      <c r="H8" s="8" t="s">
        <v>37</v>
      </c>
    </row>
    <row r="9" spans="1:8" x14ac:dyDescent="0.3">
      <c r="A9" s="15" t="s">
        <v>28</v>
      </c>
      <c r="B9" s="182" t="s">
        <v>349</v>
      </c>
      <c r="C9" s="9" t="s">
        <v>5</v>
      </c>
      <c r="D9" s="184">
        <v>1</v>
      </c>
      <c r="E9" s="184" t="s">
        <v>344</v>
      </c>
      <c r="F9" s="184">
        <v>1</v>
      </c>
      <c r="G9" s="8">
        <f t="shared" si="0"/>
        <v>1</v>
      </c>
      <c r="H9" s="8" t="s">
        <v>37</v>
      </c>
    </row>
    <row r="10" spans="1:8" ht="31.2" x14ac:dyDescent="0.3">
      <c r="A10" s="12" t="s">
        <v>146</v>
      </c>
      <c r="B10" s="182" t="s">
        <v>147</v>
      </c>
      <c r="C10" s="9" t="s">
        <v>5</v>
      </c>
      <c r="D10" s="184">
        <v>1</v>
      </c>
      <c r="E10" s="184" t="s">
        <v>6</v>
      </c>
      <c r="F10" s="184">
        <v>1</v>
      </c>
      <c r="G10" s="8">
        <f t="shared" si="0"/>
        <v>1</v>
      </c>
      <c r="H10" s="8" t="s">
        <v>37</v>
      </c>
    </row>
    <row r="11" spans="1:8" x14ac:dyDescent="0.3">
      <c r="A11" s="12" t="s">
        <v>137</v>
      </c>
      <c r="B11" s="194" t="s">
        <v>138</v>
      </c>
      <c r="C11" s="9" t="s">
        <v>7</v>
      </c>
      <c r="D11" s="184">
        <v>1</v>
      </c>
      <c r="E11" s="184" t="s">
        <v>6</v>
      </c>
      <c r="F11" s="184">
        <f>D11</f>
        <v>1</v>
      </c>
      <c r="G11" s="8">
        <f t="shared" si="0"/>
        <v>3</v>
      </c>
      <c r="H11" s="8" t="s">
        <v>37</v>
      </c>
    </row>
    <row r="12" spans="1:8" x14ac:dyDescent="0.3">
      <c r="A12" s="12" t="s">
        <v>137</v>
      </c>
      <c r="B12" s="210" t="s">
        <v>211</v>
      </c>
      <c r="C12" s="9" t="s">
        <v>7</v>
      </c>
      <c r="D12" s="186">
        <v>1</v>
      </c>
      <c r="E12" s="214" t="s">
        <v>178</v>
      </c>
      <c r="F12" s="184">
        <v>1</v>
      </c>
      <c r="G12" s="8">
        <f t="shared" si="0"/>
        <v>3</v>
      </c>
      <c r="H12" s="8" t="s">
        <v>37</v>
      </c>
    </row>
    <row r="13" spans="1:8" x14ac:dyDescent="0.3">
      <c r="A13" s="12" t="s">
        <v>137</v>
      </c>
      <c r="B13" s="205" t="s">
        <v>369</v>
      </c>
      <c r="C13" s="9" t="s">
        <v>7</v>
      </c>
      <c r="D13" s="186">
        <v>1</v>
      </c>
      <c r="E13" s="186" t="s">
        <v>6</v>
      </c>
      <c r="F13" s="184">
        <f>D13</f>
        <v>1</v>
      </c>
      <c r="G13" s="8">
        <f t="shared" si="0"/>
        <v>3</v>
      </c>
      <c r="H13" s="8" t="s">
        <v>37</v>
      </c>
    </row>
    <row r="14" spans="1:8" x14ac:dyDescent="0.3">
      <c r="A14" s="69" t="s">
        <v>374</v>
      </c>
      <c r="B14" s="183" t="s">
        <v>210</v>
      </c>
      <c r="C14" s="9" t="s">
        <v>5</v>
      </c>
      <c r="D14" s="184">
        <v>1</v>
      </c>
      <c r="E14" s="14" t="s">
        <v>178</v>
      </c>
      <c r="F14" s="184">
        <v>1</v>
      </c>
      <c r="G14" s="8">
        <f t="shared" si="0"/>
        <v>1</v>
      </c>
      <c r="H14" s="8" t="s">
        <v>37</v>
      </c>
    </row>
    <row r="15" spans="1:8" x14ac:dyDescent="0.3">
      <c r="A15" s="200" t="s">
        <v>41</v>
      </c>
      <c r="B15" s="206" t="s">
        <v>343</v>
      </c>
      <c r="C15" s="9" t="s">
        <v>7</v>
      </c>
      <c r="D15" s="184">
        <v>1</v>
      </c>
      <c r="E15" s="184" t="s">
        <v>344</v>
      </c>
      <c r="F15" s="184">
        <v>1</v>
      </c>
      <c r="G15" s="8">
        <f t="shared" si="0"/>
        <v>1</v>
      </c>
      <c r="H15" s="8" t="s">
        <v>37</v>
      </c>
    </row>
    <row r="16" spans="1:8" x14ac:dyDescent="0.3">
      <c r="A16" s="208" t="s">
        <v>24</v>
      </c>
      <c r="B16" s="207" t="s">
        <v>140</v>
      </c>
      <c r="C16" s="9" t="s">
        <v>7</v>
      </c>
      <c r="D16" s="180">
        <v>1</v>
      </c>
      <c r="E16" s="180" t="s">
        <v>6</v>
      </c>
      <c r="F16" s="180">
        <v>1</v>
      </c>
      <c r="G16" s="8">
        <f t="shared" si="0"/>
        <v>1</v>
      </c>
      <c r="H16" s="8" t="s">
        <v>37</v>
      </c>
    </row>
    <row r="17" spans="1:8" x14ac:dyDescent="0.3">
      <c r="A17" s="12" t="s">
        <v>206</v>
      </c>
      <c r="B17" s="183" t="s">
        <v>207</v>
      </c>
      <c r="C17" s="9" t="s">
        <v>7</v>
      </c>
      <c r="D17" s="184">
        <v>1</v>
      </c>
      <c r="E17" s="184" t="s">
        <v>214</v>
      </c>
      <c r="F17" s="184">
        <v>1</v>
      </c>
      <c r="G17" s="8">
        <f t="shared" si="0"/>
        <v>1</v>
      </c>
      <c r="H17" s="8" t="s">
        <v>37</v>
      </c>
    </row>
    <row r="18" spans="1:8" ht="31.2" x14ac:dyDescent="0.3">
      <c r="A18" s="12" t="s">
        <v>144</v>
      </c>
      <c r="B18" s="212" t="s">
        <v>145</v>
      </c>
      <c r="C18" s="9" t="s">
        <v>5</v>
      </c>
      <c r="D18" s="184">
        <v>1</v>
      </c>
      <c r="E18" s="184" t="s">
        <v>6</v>
      </c>
      <c r="F18" s="184">
        <v>1</v>
      </c>
      <c r="G18" s="8">
        <f t="shared" si="0"/>
        <v>1</v>
      </c>
      <c r="H18" s="8" t="s">
        <v>37</v>
      </c>
    </row>
    <row r="19" spans="1:8" x14ac:dyDescent="0.3">
      <c r="C19" s="189"/>
    </row>
    <row r="20" spans="1:8" x14ac:dyDescent="0.3">
      <c r="C20" s="189"/>
    </row>
    <row r="21" spans="1:8" x14ac:dyDescent="0.3">
      <c r="C21" s="189"/>
    </row>
    <row r="22" spans="1:8" x14ac:dyDescent="0.3">
      <c r="C22" s="189"/>
    </row>
    <row r="23" spans="1:8" x14ac:dyDescent="0.3">
      <c r="C23" s="189"/>
    </row>
    <row r="24" spans="1:8" x14ac:dyDescent="0.3">
      <c r="C24" s="189"/>
    </row>
    <row r="25" spans="1:8" x14ac:dyDescent="0.3">
      <c r="C25" s="189"/>
    </row>
    <row r="26" spans="1:8" x14ac:dyDescent="0.3">
      <c r="C26" s="189"/>
    </row>
    <row r="27" spans="1:8" x14ac:dyDescent="0.3">
      <c r="C27" s="189"/>
    </row>
    <row r="28" spans="1:8" x14ac:dyDescent="0.3">
      <c r="C28" s="189"/>
    </row>
    <row r="29" spans="1:8" x14ac:dyDescent="0.3">
      <c r="C29" s="189"/>
    </row>
    <row r="30" spans="1:8" x14ac:dyDescent="0.3">
      <c r="C30" s="189"/>
    </row>
    <row r="31" spans="1:8" x14ac:dyDescent="0.3">
      <c r="C31" s="189"/>
    </row>
    <row r="32" spans="1:8" x14ac:dyDescent="0.3">
      <c r="C32" s="189"/>
    </row>
    <row r="33" spans="3:3" x14ac:dyDescent="0.3">
      <c r="C33" s="189"/>
    </row>
    <row r="34" spans="3:3" x14ac:dyDescent="0.3">
      <c r="C34" s="189"/>
    </row>
    <row r="35" spans="3:3" x14ac:dyDescent="0.3">
      <c r="C35" s="189"/>
    </row>
    <row r="36" spans="3:3" x14ac:dyDescent="0.3">
      <c r="C36" s="189"/>
    </row>
    <row r="37" spans="3:3" x14ac:dyDescent="0.3">
      <c r="C37" s="189"/>
    </row>
    <row r="38" spans="3:3" x14ac:dyDescent="0.3">
      <c r="C38" s="189"/>
    </row>
    <row r="39" spans="3:3" x14ac:dyDescent="0.3">
      <c r="C39" s="189"/>
    </row>
    <row r="40" spans="3:3" x14ac:dyDescent="0.3">
      <c r="C40" s="189"/>
    </row>
    <row r="41" spans="3:3" x14ac:dyDescent="0.3">
      <c r="C41" s="189"/>
    </row>
    <row r="42" spans="3:3" x14ac:dyDescent="0.3">
      <c r="C42" s="189"/>
    </row>
    <row r="43" spans="3:3" x14ac:dyDescent="0.3">
      <c r="C43" s="189"/>
    </row>
    <row r="44" spans="3:3" x14ac:dyDescent="0.3">
      <c r="C44" s="189"/>
    </row>
    <row r="45" spans="3:3" x14ac:dyDescent="0.3">
      <c r="C45" s="189"/>
    </row>
    <row r="46" spans="3:3" x14ac:dyDescent="0.3">
      <c r="C46" s="189"/>
    </row>
    <row r="47" spans="3:3" x14ac:dyDescent="0.3">
      <c r="C47" s="189"/>
    </row>
    <row r="48" spans="3:3"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18" xr:uid="{97F10251-FDCB-4286-A465-C747F863DD76}">
    <sortState xmlns:xlrd2="http://schemas.microsoft.com/office/spreadsheetml/2017/richdata2" ref="A2:H18">
      <sortCondition ref="A2:A1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8">
    <cfRule type="colorScale" priority="336">
      <colorScale>
        <cfvo type="min"/>
        <cfvo type="percentile" val="50"/>
        <cfvo type="max"/>
        <color rgb="FFF8696B"/>
        <color rgb="FFFFEB84"/>
        <color rgb="FF63BE7B"/>
      </colorScale>
    </cfRule>
  </conditionalFormatting>
  <conditionalFormatting sqref="H2:H1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8" xr:uid="{512806FB-9C28-446C-B2DB-622B7C79F8B0}">
      <formula1>"Базовая часть, Вариативная часть"</formula1>
    </dataValidation>
    <dataValidation allowBlank="1" showErrorMessage="1" sqref="A2:B18" xr:uid="{CFFAE0F7-3D39-4D13-9985-42024235E41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07458C-E21B-4DAA-BB51-B7162A02A2D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30"/>
      <selection pane="bottomLeft" activeCell="A2" sqref="A2:C30"/>
    </sheetView>
  </sheetViews>
  <sheetFormatPr defaultColWidth="9.109375" defaultRowHeight="15.6" x14ac:dyDescent="0.3"/>
  <cols>
    <col min="1" max="1" width="32.6640625" style="192" customWidth="1"/>
    <col min="2" max="2" width="100.6640625" style="52" customWidth="1"/>
    <col min="3" max="3" width="29.33203125" style="199"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2"/>
  </cols>
  <sheetData>
    <row r="1" spans="1:8" ht="31.2" x14ac:dyDescent="0.3">
      <c r="A1" s="178" t="s">
        <v>1</v>
      </c>
      <c r="B1" s="179" t="s">
        <v>10</v>
      </c>
      <c r="C1" s="180" t="s">
        <v>2</v>
      </c>
      <c r="D1" s="178" t="s">
        <v>4</v>
      </c>
      <c r="E1" s="178" t="s">
        <v>3</v>
      </c>
      <c r="F1" s="178" t="s">
        <v>8</v>
      </c>
      <c r="G1" s="178" t="s">
        <v>33</v>
      </c>
      <c r="H1" s="178" t="s">
        <v>34</v>
      </c>
    </row>
    <row r="2" spans="1:8" x14ac:dyDescent="0.3">
      <c r="A2" s="195" t="s">
        <v>20</v>
      </c>
      <c r="B2" s="181" t="s">
        <v>148</v>
      </c>
      <c r="C2" s="9" t="s">
        <v>9</v>
      </c>
      <c r="D2" s="198">
        <v>1</v>
      </c>
      <c r="E2" s="198" t="s">
        <v>6</v>
      </c>
      <c r="F2" s="197">
        <f>D2</f>
        <v>1</v>
      </c>
      <c r="G2" s="8">
        <f t="shared" ref="G2:G19" si="0">COUNTIF($A$2:$A$999,A2)</f>
        <v>4</v>
      </c>
      <c r="H2" s="8" t="s">
        <v>37</v>
      </c>
    </row>
    <row r="3" spans="1:8" x14ac:dyDescent="0.3">
      <c r="A3" s="196" t="s">
        <v>20</v>
      </c>
      <c r="B3" s="181" t="s">
        <v>217</v>
      </c>
      <c r="C3" s="9" t="s">
        <v>9</v>
      </c>
      <c r="D3" s="197">
        <v>1</v>
      </c>
      <c r="E3" s="197" t="s">
        <v>178</v>
      </c>
      <c r="F3" s="197">
        <v>1</v>
      </c>
      <c r="G3" s="8">
        <f t="shared" si="0"/>
        <v>4</v>
      </c>
      <c r="H3" s="8" t="s">
        <v>37</v>
      </c>
    </row>
    <row r="4" spans="1:8" x14ac:dyDescent="0.3">
      <c r="A4" s="196" t="s">
        <v>20</v>
      </c>
      <c r="B4" s="181" t="s">
        <v>148</v>
      </c>
      <c r="C4" s="9" t="s">
        <v>9</v>
      </c>
      <c r="D4" s="197">
        <v>1</v>
      </c>
      <c r="E4" s="197" t="s">
        <v>6</v>
      </c>
      <c r="F4" s="197">
        <f>D4</f>
        <v>1</v>
      </c>
      <c r="G4" s="8">
        <f t="shared" si="0"/>
        <v>4</v>
      </c>
      <c r="H4" s="8" t="s">
        <v>37</v>
      </c>
    </row>
    <row r="5" spans="1:8" x14ac:dyDescent="0.3">
      <c r="A5" s="200" t="s">
        <v>20</v>
      </c>
      <c r="B5" s="201" t="s">
        <v>372</v>
      </c>
      <c r="C5" s="9" t="s">
        <v>9</v>
      </c>
      <c r="D5" s="197">
        <v>1</v>
      </c>
      <c r="E5" s="197" t="s">
        <v>6</v>
      </c>
      <c r="F5" s="197">
        <f>D5</f>
        <v>1</v>
      </c>
      <c r="G5" s="8">
        <f t="shared" si="0"/>
        <v>4</v>
      </c>
      <c r="H5" s="8" t="s">
        <v>37</v>
      </c>
    </row>
    <row r="6" spans="1:8" x14ac:dyDescent="0.3">
      <c r="A6" s="196" t="s">
        <v>154</v>
      </c>
      <c r="B6" s="181" t="s">
        <v>155</v>
      </c>
      <c r="C6" s="9" t="s">
        <v>32</v>
      </c>
      <c r="D6" s="198">
        <v>13</v>
      </c>
      <c r="E6" s="197" t="s">
        <v>6</v>
      </c>
      <c r="F6" s="197">
        <f>D6</f>
        <v>13</v>
      </c>
      <c r="G6" s="8">
        <f t="shared" si="0"/>
        <v>1</v>
      </c>
      <c r="H6" s="8" t="s">
        <v>37</v>
      </c>
    </row>
    <row r="7" spans="1:8" x14ac:dyDescent="0.3">
      <c r="A7" s="196" t="s">
        <v>151</v>
      </c>
      <c r="B7" s="181" t="s">
        <v>152</v>
      </c>
      <c r="C7" s="9" t="s">
        <v>32</v>
      </c>
      <c r="D7" s="197">
        <v>13</v>
      </c>
      <c r="E7" s="197" t="s">
        <v>6</v>
      </c>
      <c r="F7" s="197">
        <f>D7</f>
        <v>13</v>
      </c>
      <c r="G7" s="8">
        <f t="shared" si="0"/>
        <v>3</v>
      </c>
      <c r="H7" s="8" t="s">
        <v>37</v>
      </c>
    </row>
    <row r="8" spans="1:8" x14ac:dyDescent="0.3">
      <c r="A8" s="12" t="s">
        <v>151</v>
      </c>
      <c r="B8" s="182" t="s">
        <v>223</v>
      </c>
      <c r="C8" s="9" t="s">
        <v>32</v>
      </c>
      <c r="D8" s="184">
        <v>20</v>
      </c>
      <c r="E8" s="14" t="s">
        <v>178</v>
      </c>
      <c r="F8" s="184">
        <v>20</v>
      </c>
      <c r="G8" s="8">
        <f t="shared" si="0"/>
        <v>3</v>
      </c>
      <c r="H8" s="8" t="s">
        <v>37</v>
      </c>
    </row>
    <row r="9" spans="1:8" x14ac:dyDescent="0.3">
      <c r="A9" s="12" t="s">
        <v>151</v>
      </c>
      <c r="B9" s="182" t="s">
        <v>350</v>
      </c>
      <c r="C9" s="9" t="s">
        <v>9</v>
      </c>
      <c r="D9" s="184">
        <v>10</v>
      </c>
      <c r="E9" s="184" t="s">
        <v>6</v>
      </c>
      <c r="F9" s="184">
        <v>10</v>
      </c>
      <c r="G9" s="8">
        <f t="shared" si="0"/>
        <v>3</v>
      </c>
      <c r="H9" s="8" t="s">
        <v>37</v>
      </c>
    </row>
    <row r="10" spans="1:8" x14ac:dyDescent="0.3">
      <c r="A10" s="12" t="s">
        <v>21</v>
      </c>
      <c r="B10" s="182" t="s">
        <v>150</v>
      </c>
      <c r="C10" s="9" t="s">
        <v>9</v>
      </c>
      <c r="D10" s="184">
        <v>1</v>
      </c>
      <c r="E10" s="184" t="s">
        <v>6</v>
      </c>
      <c r="F10" s="184">
        <f>D10</f>
        <v>1</v>
      </c>
      <c r="G10" s="8">
        <f t="shared" si="0"/>
        <v>4</v>
      </c>
      <c r="H10" s="8" t="s">
        <v>37</v>
      </c>
    </row>
    <row r="11" spans="1:8" x14ac:dyDescent="0.3">
      <c r="A11" s="12" t="s">
        <v>21</v>
      </c>
      <c r="B11" s="182" t="s">
        <v>219</v>
      </c>
      <c r="C11" s="9" t="s">
        <v>9</v>
      </c>
      <c r="D11" s="184">
        <v>1</v>
      </c>
      <c r="E11" s="184" t="s">
        <v>178</v>
      </c>
      <c r="F11" s="184">
        <v>1</v>
      </c>
      <c r="G11" s="8">
        <f t="shared" si="0"/>
        <v>4</v>
      </c>
      <c r="H11" s="8" t="s">
        <v>37</v>
      </c>
    </row>
    <row r="12" spans="1:8" x14ac:dyDescent="0.3">
      <c r="A12" s="12" t="s">
        <v>21</v>
      </c>
      <c r="B12" s="182" t="s">
        <v>353</v>
      </c>
      <c r="C12" s="9" t="s">
        <v>9</v>
      </c>
      <c r="D12" s="184">
        <v>1</v>
      </c>
      <c r="E12" s="184" t="s">
        <v>6</v>
      </c>
      <c r="F12" s="184">
        <f>D12</f>
        <v>1</v>
      </c>
      <c r="G12" s="8">
        <f t="shared" si="0"/>
        <v>4</v>
      </c>
      <c r="H12" s="8" t="s">
        <v>37</v>
      </c>
    </row>
    <row r="13" spans="1:8" x14ac:dyDescent="0.3">
      <c r="A13" s="15" t="s">
        <v>21</v>
      </c>
      <c r="B13" s="185" t="s">
        <v>373</v>
      </c>
      <c r="C13" s="9" t="s">
        <v>9</v>
      </c>
      <c r="D13" s="184">
        <v>1</v>
      </c>
      <c r="E13" s="184" t="s">
        <v>6</v>
      </c>
      <c r="F13" s="184">
        <f>D13</f>
        <v>1</v>
      </c>
      <c r="G13" s="8">
        <f t="shared" si="0"/>
        <v>4</v>
      </c>
      <c r="H13" s="8" t="s">
        <v>37</v>
      </c>
    </row>
    <row r="14" spans="1:8" x14ac:dyDescent="0.3">
      <c r="A14" s="12" t="s">
        <v>39</v>
      </c>
      <c r="B14" s="182" t="s">
        <v>153</v>
      </c>
      <c r="C14" s="9" t="s">
        <v>32</v>
      </c>
      <c r="D14" s="184">
        <v>13</v>
      </c>
      <c r="E14" s="184" t="s">
        <v>6</v>
      </c>
      <c r="F14" s="184">
        <f>D14</f>
        <v>13</v>
      </c>
      <c r="G14" s="8">
        <f t="shared" si="0"/>
        <v>2</v>
      </c>
      <c r="H14" s="8" t="s">
        <v>37</v>
      </c>
    </row>
    <row r="15" spans="1:8" x14ac:dyDescent="0.3">
      <c r="A15" s="12" t="s">
        <v>39</v>
      </c>
      <c r="B15" s="182" t="s">
        <v>351</v>
      </c>
      <c r="C15" s="9" t="s">
        <v>9</v>
      </c>
      <c r="D15" s="184">
        <v>10</v>
      </c>
      <c r="E15" s="184" t="s">
        <v>6</v>
      </c>
      <c r="F15" s="184">
        <v>10</v>
      </c>
      <c r="G15" s="8">
        <f t="shared" si="0"/>
        <v>2</v>
      </c>
      <c r="H15" s="8" t="s">
        <v>37</v>
      </c>
    </row>
    <row r="16" spans="1:8" x14ac:dyDescent="0.3">
      <c r="A16" s="69" t="s">
        <v>221</v>
      </c>
      <c r="B16" s="183" t="s">
        <v>222</v>
      </c>
      <c r="C16" s="9" t="s">
        <v>32</v>
      </c>
      <c r="D16" s="14">
        <v>6</v>
      </c>
      <c r="E16" s="184" t="s">
        <v>178</v>
      </c>
      <c r="F16" s="14">
        <v>6</v>
      </c>
      <c r="G16" s="8">
        <f t="shared" si="0"/>
        <v>1</v>
      </c>
      <c r="H16" s="8" t="s">
        <v>37</v>
      </c>
    </row>
    <row r="17" spans="1:8" x14ac:dyDescent="0.3">
      <c r="A17" s="12" t="s">
        <v>22</v>
      </c>
      <c r="B17" s="182" t="s">
        <v>220</v>
      </c>
      <c r="C17" s="9" t="s">
        <v>9</v>
      </c>
      <c r="D17" s="184">
        <v>1</v>
      </c>
      <c r="E17" s="184" t="s">
        <v>178</v>
      </c>
      <c r="F17" s="184">
        <v>1</v>
      </c>
      <c r="G17" s="8">
        <f t="shared" si="0"/>
        <v>1</v>
      </c>
      <c r="H17" s="8" t="s">
        <v>37</v>
      </c>
    </row>
    <row r="18" spans="1:8" x14ac:dyDescent="0.3">
      <c r="A18" s="12" t="s">
        <v>156</v>
      </c>
      <c r="B18" s="182" t="s">
        <v>157</v>
      </c>
      <c r="C18" s="9" t="s">
        <v>32</v>
      </c>
      <c r="D18" s="186">
        <v>13</v>
      </c>
      <c r="E18" s="186" t="s">
        <v>6</v>
      </c>
      <c r="F18" s="184">
        <v>1</v>
      </c>
      <c r="G18" s="8">
        <f t="shared" si="0"/>
        <v>2</v>
      </c>
      <c r="H18" s="8" t="s">
        <v>37</v>
      </c>
    </row>
    <row r="19" spans="1:8" x14ac:dyDescent="0.3">
      <c r="A19" s="12" t="s">
        <v>156</v>
      </c>
      <c r="B19" s="182" t="s">
        <v>352</v>
      </c>
      <c r="C19" s="9" t="s">
        <v>9</v>
      </c>
      <c r="D19" s="184">
        <v>10</v>
      </c>
      <c r="E19" s="184" t="s">
        <v>6</v>
      </c>
      <c r="F19" s="184">
        <v>10</v>
      </c>
      <c r="G19" s="8">
        <f t="shared" si="0"/>
        <v>2</v>
      </c>
      <c r="H19" s="8" t="s">
        <v>37</v>
      </c>
    </row>
    <row r="20" spans="1:8" x14ac:dyDescent="0.3">
      <c r="A20" s="187"/>
      <c r="B20" s="188"/>
      <c r="C20" s="189"/>
      <c r="D20" s="190"/>
      <c r="E20" s="190"/>
      <c r="F20" s="190"/>
    </row>
    <row r="21" spans="1:8" x14ac:dyDescent="0.3">
      <c r="A21" s="187"/>
      <c r="B21" s="188"/>
      <c r="C21" s="189"/>
      <c r="D21" s="190"/>
      <c r="E21" s="190"/>
      <c r="F21" s="190"/>
    </row>
    <row r="22" spans="1:8" x14ac:dyDescent="0.3">
      <c r="A22" s="187"/>
      <c r="B22" s="188"/>
      <c r="C22" s="189"/>
      <c r="D22" s="190"/>
      <c r="E22" s="190"/>
      <c r="F22" s="190"/>
    </row>
    <row r="23" spans="1:8" x14ac:dyDescent="0.3">
      <c r="A23" s="187"/>
      <c r="B23" s="188"/>
      <c r="C23" s="189"/>
      <c r="D23" s="190"/>
      <c r="E23" s="190"/>
      <c r="F23" s="190"/>
    </row>
    <row r="24" spans="1:8" x14ac:dyDescent="0.3">
      <c r="A24" s="187"/>
      <c r="B24" s="188"/>
      <c r="C24" s="189"/>
      <c r="D24" s="190"/>
      <c r="E24" s="190"/>
      <c r="F24" s="190"/>
    </row>
    <row r="25" spans="1:8" x14ac:dyDescent="0.3">
      <c r="A25" s="187"/>
      <c r="B25" s="188"/>
      <c r="C25" s="189"/>
      <c r="D25" s="190"/>
      <c r="E25" s="190"/>
      <c r="F25" s="190"/>
    </row>
    <row r="26" spans="1:8" x14ac:dyDescent="0.3">
      <c r="A26" s="187"/>
      <c r="B26" s="188"/>
      <c r="C26" s="189"/>
      <c r="D26" s="190"/>
      <c r="E26" s="190"/>
      <c r="F26" s="190"/>
    </row>
    <row r="27" spans="1:8" x14ac:dyDescent="0.3">
      <c r="A27" s="187"/>
      <c r="B27" s="188"/>
      <c r="C27" s="189"/>
      <c r="D27" s="190"/>
      <c r="E27" s="190"/>
      <c r="F27" s="190"/>
    </row>
    <row r="28" spans="1:8" x14ac:dyDescent="0.3">
      <c r="A28" s="187"/>
      <c r="B28" s="188"/>
      <c r="C28" s="189"/>
      <c r="D28" s="190"/>
      <c r="E28" s="190"/>
      <c r="F28" s="190"/>
    </row>
    <row r="29" spans="1:8" x14ac:dyDescent="0.3">
      <c r="A29" s="187"/>
      <c r="B29" s="188"/>
      <c r="C29" s="189"/>
      <c r="D29" s="190"/>
      <c r="E29" s="190"/>
      <c r="F29" s="190"/>
    </row>
    <row r="30" spans="1:8" x14ac:dyDescent="0.3">
      <c r="A30" s="187"/>
      <c r="B30" s="188"/>
      <c r="C30" s="189"/>
      <c r="D30" s="190"/>
      <c r="E30" s="190"/>
      <c r="F30" s="190"/>
    </row>
    <row r="31" spans="1:8" x14ac:dyDescent="0.3">
      <c r="A31" s="187"/>
      <c r="B31" s="188"/>
      <c r="C31" s="189"/>
      <c r="D31" s="190"/>
      <c r="E31" s="190"/>
      <c r="F31" s="190"/>
    </row>
    <row r="32" spans="1:8" x14ac:dyDescent="0.3">
      <c r="A32" s="187"/>
      <c r="B32" s="188"/>
      <c r="C32" s="189"/>
      <c r="D32" s="190"/>
      <c r="E32" s="190"/>
      <c r="F32" s="190"/>
    </row>
    <row r="33" spans="1:6" x14ac:dyDescent="0.3">
      <c r="A33" s="187"/>
      <c r="B33" s="188"/>
      <c r="C33" s="189"/>
      <c r="D33" s="190"/>
      <c r="E33" s="190"/>
      <c r="F33" s="190"/>
    </row>
    <row r="34" spans="1:6" x14ac:dyDescent="0.3">
      <c r="A34" s="187"/>
      <c r="B34" s="188"/>
      <c r="C34" s="189"/>
      <c r="D34" s="190"/>
      <c r="E34" s="190"/>
      <c r="F34" s="190"/>
    </row>
    <row r="35" spans="1:6" x14ac:dyDescent="0.3">
      <c r="A35" s="187"/>
      <c r="B35" s="188"/>
      <c r="C35" s="189"/>
      <c r="D35" s="190"/>
      <c r="E35" s="190"/>
      <c r="F35" s="190"/>
    </row>
    <row r="36" spans="1:6" x14ac:dyDescent="0.3">
      <c r="A36" s="187"/>
      <c r="B36" s="188"/>
      <c r="C36" s="189"/>
      <c r="D36" s="190"/>
      <c r="E36" s="190"/>
      <c r="F36" s="190"/>
    </row>
    <row r="37" spans="1:6" x14ac:dyDescent="0.3">
      <c r="A37" s="187"/>
      <c r="B37" s="188"/>
      <c r="C37" s="189"/>
      <c r="D37" s="190"/>
      <c r="E37" s="190"/>
      <c r="F37" s="190"/>
    </row>
    <row r="38" spans="1:6" x14ac:dyDescent="0.3">
      <c r="A38" s="187"/>
      <c r="B38" s="188"/>
      <c r="C38" s="189"/>
      <c r="D38" s="190"/>
      <c r="E38" s="190"/>
      <c r="F38" s="190"/>
    </row>
    <row r="39" spans="1:6" x14ac:dyDescent="0.3">
      <c r="A39" s="187"/>
      <c r="B39" s="191"/>
      <c r="C39" s="189"/>
      <c r="D39" s="190"/>
      <c r="E39" s="190"/>
      <c r="F39" s="190"/>
    </row>
    <row r="40" spans="1:6" x14ac:dyDescent="0.3">
      <c r="A40" s="187"/>
      <c r="B40" s="191"/>
      <c r="C40" s="189"/>
      <c r="D40" s="190"/>
      <c r="E40" s="190"/>
      <c r="F40" s="190"/>
    </row>
    <row r="41" spans="1:6" x14ac:dyDescent="0.3">
      <c r="A41" s="187"/>
      <c r="B41" s="191"/>
      <c r="C41" s="189"/>
      <c r="D41" s="190"/>
      <c r="E41" s="190"/>
      <c r="F41" s="190"/>
    </row>
    <row r="42" spans="1:6" x14ac:dyDescent="0.3">
      <c r="C42" s="189"/>
    </row>
    <row r="43" spans="1:6" x14ac:dyDescent="0.3">
      <c r="C43" s="189"/>
    </row>
    <row r="44" spans="1:6" x14ac:dyDescent="0.3">
      <c r="C44" s="189"/>
    </row>
    <row r="45" spans="1:6" x14ac:dyDescent="0.3">
      <c r="C45" s="189"/>
    </row>
    <row r="46" spans="1:6" x14ac:dyDescent="0.3">
      <c r="C46" s="189"/>
    </row>
    <row r="47" spans="1:6" x14ac:dyDescent="0.3">
      <c r="C47" s="189"/>
    </row>
    <row r="48" spans="1:6"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19" xr:uid="{6E043B89-60E6-4362-A6B7-D2324202873B}">
    <sortState xmlns:xlrd2="http://schemas.microsoft.com/office/spreadsheetml/2017/richdata2" ref="A2:H19">
      <sortCondition ref="A2:A1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9">
    <cfRule type="colorScale" priority="337">
      <colorScale>
        <cfvo type="min"/>
        <cfvo type="percentile" val="50"/>
        <cfvo type="max"/>
        <color rgb="FFF8696B"/>
        <color rgb="FFFFEB84"/>
        <color rgb="FF63BE7B"/>
      </colorScale>
    </cfRule>
  </conditionalFormatting>
  <conditionalFormatting sqref="H2:H19">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9" xr:uid="{544F3A97-33AF-4100-B3C7-5E825F7B028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E46CB0D-79CA-432A-B773-D9106D4CE29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A2" sqref="A2:C30"/>
    </sheetView>
  </sheetViews>
  <sheetFormatPr defaultColWidth="9.109375" defaultRowHeight="13.8" x14ac:dyDescent="0.3"/>
  <cols>
    <col min="1" max="1" width="22" style="10" customWidth="1"/>
    <col min="2" max="2" width="9" style="10"/>
    <col min="3" max="3" width="19.88671875" style="98"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75</v>
      </c>
      <c r="B1" s="26" t="s">
        <v>67</v>
      </c>
      <c r="C1" s="26" t="s">
        <v>68</v>
      </c>
      <c r="D1" s="26" t="s">
        <v>69</v>
      </c>
      <c r="E1" s="26" t="s">
        <v>46</v>
      </c>
      <c r="F1" s="26" t="s">
        <v>70</v>
      </c>
      <c r="G1" s="26" t="s">
        <v>71</v>
      </c>
    </row>
    <row r="2" spans="1:7" ht="115.2" x14ac:dyDescent="0.3">
      <c r="A2" s="75" t="s">
        <v>78</v>
      </c>
      <c r="B2" s="76">
        <v>2023</v>
      </c>
      <c r="C2" s="94" t="s">
        <v>79</v>
      </c>
      <c r="D2" s="77" t="s">
        <v>80</v>
      </c>
      <c r="E2" s="77" t="s">
        <v>81</v>
      </c>
      <c r="F2" s="78" t="s">
        <v>82</v>
      </c>
      <c r="G2" s="79" t="s">
        <v>83</v>
      </c>
    </row>
    <row r="3" spans="1:7" ht="72" x14ac:dyDescent="0.3">
      <c r="A3" s="75" t="s">
        <v>78</v>
      </c>
      <c r="B3" s="80">
        <v>2024</v>
      </c>
      <c r="C3" s="95" t="s">
        <v>84</v>
      </c>
      <c r="D3" s="81" t="s">
        <v>85</v>
      </c>
      <c r="E3" s="82" t="s">
        <v>86</v>
      </c>
      <c r="F3" s="83" t="s">
        <v>87</v>
      </c>
      <c r="G3" s="79" t="s">
        <v>83</v>
      </c>
    </row>
    <row r="4" spans="1:7" ht="115.2" x14ac:dyDescent="0.3">
      <c r="A4" s="84" t="s">
        <v>88</v>
      </c>
      <c r="B4" s="85">
        <v>2024</v>
      </c>
      <c r="C4" s="96" t="s">
        <v>89</v>
      </c>
      <c r="D4" s="86" t="s">
        <v>90</v>
      </c>
      <c r="E4" s="87" t="s">
        <v>91</v>
      </c>
      <c r="F4" s="88" t="s">
        <v>92</v>
      </c>
      <c r="G4" s="89" t="s">
        <v>83</v>
      </c>
    </row>
    <row r="5" spans="1:7" ht="57.6" x14ac:dyDescent="0.3">
      <c r="A5" s="84" t="s">
        <v>88</v>
      </c>
      <c r="B5" s="90">
        <v>2023</v>
      </c>
      <c r="C5" s="97" t="s">
        <v>84</v>
      </c>
      <c r="D5" s="91" t="s">
        <v>93</v>
      </c>
      <c r="E5" s="92" t="s">
        <v>94</v>
      </c>
      <c r="F5" s="93" t="s">
        <v>95</v>
      </c>
      <c r="G5" s="79"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63"/>
  <sheetViews>
    <sheetView topLeftCell="A247" workbookViewId="0">
      <selection activeCell="A2" sqref="A2:C30"/>
    </sheetView>
  </sheetViews>
  <sheetFormatPr defaultRowHeight="14.4" x14ac:dyDescent="0.3"/>
  <cols>
    <col min="1" max="1" width="5.6640625" customWidth="1"/>
    <col min="2" max="2" width="43.44140625" customWidth="1"/>
    <col min="3" max="3" width="52.44140625" customWidth="1"/>
    <col min="4" max="4" width="23.6640625" customWidth="1"/>
    <col min="5" max="5" width="16.6640625" customWidth="1"/>
    <col min="6" max="6" width="18" customWidth="1"/>
    <col min="7" max="7" width="15.6640625" customWidth="1"/>
    <col min="8" max="8" width="15.33203125" bestFit="1" customWidth="1"/>
  </cols>
  <sheetData>
    <row r="1" spans="1:8" ht="21.6" thickBot="1" x14ac:dyDescent="0.35">
      <c r="A1" s="265" t="s">
        <v>96</v>
      </c>
      <c r="B1" s="266"/>
      <c r="C1" s="266"/>
      <c r="D1" s="266"/>
      <c r="E1" s="266"/>
      <c r="F1" s="266"/>
      <c r="G1" s="266"/>
      <c r="H1" s="267"/>
    </row>
    <row r="2" spans="1:8" ht="15.6" x14ac:dyDescent="0.3">
      <c r="A2" s="268" t="s">
        <v>97</v>
      </c>
      <c r="B2" s="269"/>
      <c r="C2" s="269"/>
      <c r="D2" s="269"/>
      <c r="E2" s="269"/>
      <c r="F2" s="269"/>
      <c r="G2" s="269"/>
      <c r="H2" s="270"/>
    </row>
    <row r="3" spans="1:8" ht="15.6" x14ac:dyDescent="0.3">
      <c r="A3" s="271" t="s">
        <v>98</v>
      </c>
      <c r="B3" s="272"/>
      <c r="C3" s="272"/>
      <c r="D3" s="272"/>
      <c r="E3" s="272"/>
      <c r="F3" s="272"/>
      <c r="G3" s="272"/>
      <c r="H3" s="273"/>
    </row>
    <row r="4" spans="1:8" x14ac:dyDescent="0.3">
      <c r="A4" s="274" t="s">
        <v>99</v>
      </c>
      <c r="B4" s="275"/>
      <c r="C4" s="275"/>
      <c r="D4" s="275"/>
      <c r="E4" s="275"/>
      <c r="F4" s="275"/>
      <c r="G4" s="275"/>
      <c r="H4" s="276"/>
    </row>
    <row r="5" spans="1:8" x14ac:dyDescent="0.3">
      <c r="A5" s="274" t="s">
        <v>100</v>
      </c>
      <c r="B5" s="275"/>
      <c r="C5" s="275"/>
      <c r="D5" s="275"/>
      <c r="E5" s="275"/>
      <c r="F5" s="275"/>
      <c r="G5" s="275"/>
      <c r="H5" s="276"/>
    </row>
    <row r="6" spans="1:8" ht="21" x14ac:dyDescent="0.3">
      <c r="A6" s="277" t="s">
        <v>101</v>
      </c>
      <c r="B6" s="278"/>
      <c r="C6" s="278"/>
      <c r="D6" s="278"/>
      <c r="E6" s="278"/>
      <c r="F6" s="278"/>
      <c r="G6" s="278"/>
      <c r="H6" s="279"/>
    </row>
    <row r="7" spans="1:8" ht="21.6" thickBot="1" x14ac:dyDescent="0.35">
      <c r="A7" s="253" t="s">
        <v>12</v>
      </c>
      <c r="B7" s="254"/>
      <c r="C7" s="254"/>
      <c r="D7" s="254"/>
      <c r="E7" s="254"/>
      <c r="F7" s="254"/>
      <c r="G7" s="254"/>
      <c r="H7" s="255"/>
    </row>
    <row r="8" spans="1:8" x14ac:dyDescent="0.3">
      <c r="A8" s="256" t="s">
        <v>13</v>
      </c>
      <c r="B8" s="257"/>
      <c r="C8" s="257"/>
      <c r="D8" s="257"/>
      <c r="E8" s="257"/>
      <c r="F8" s="257"/>
      <c r="G8" s="257"/>
      <c r="H8" s="258"/>
    </row>
    <row r="9" spans="1:8" x14ac:dyDescent="0.3">
      <c r="A9" s="259" t="s">
        <v>102</v>
      </c>
      <c r="B9" s="260"/>
      <c r="C9" s="260"/>
      <c r="D9" s="260"/>
      <c r="E9" s="260"/>
      <c r="F9" s="260"/>
      <c r="G9" s="260"/>
      <c r="H9" s="261"/>
    </row>
    <row r="10" spans="1:8" x14ac:dyDescent="0.3">
      <c r="A10" s="262" t="s">
        <v>103</v>
      </c>
      <c r="B10" s="263"/>
      <c r="C10" s="263"/>
      <c r="D10" s="263"/>
      <c r="E10" s="263"/>
      <c r="F10" s="263"/>
      <c r="G10" s="263"/>
      <c r="H10" s="264"/>
    </row>
    <row r="11" spans="1:8" x14ac:dyDescent="0.3">
      <c r="A11" s="259" t="s">
        <v>104</v>
      </c>
      <c r="B11" s="260"/>
      <c r="C11" s="260"/>
      <c r="D11" s="260"/>
      <c r="E11" s="260"/>
      <c r="F11" s="260"/>
      <c r="G11" s="260"/>
      <c r="H11" s="261"/>
    </row>
    <row r="12" spans="1:8" x14ac:dyDescent="0.3">
      <c r="A12" s="259" t="s">
        <v>105</v>
      </c>
      <c r="B12" s="260"/>
      <c r="C12" s="260"/>
      <c r="D12" s="260"/>
      <c r="E12" s="260"/>
      <c r="F12" s="260"/>
      <c r="G12" s="260"/>
      <c r="H12" s="261"/>
    </row>
    <row r="13" spans="1:8" x14ac:dyDescent="0.3">
      <c r="A13" s="262" t="s">
        <v>106</v>
      </c>
      <c r="B13" s="263"/>
      <c r="C13" s="263"/>
      <c r="D13" s="263"/>
      <c r="E13" s="263"/>
      <c r="F13" s="263"/>
      <c r="G13" s="263"/>
      <c r="H13" s="264"/>
    </row>
    <row r="14" spans="1:8" x14ac:dyDescent="0.3">
      <c r="A14" s="262" t="s">
        <v>107</v>
      </c>
      <c r="B14" s="263"/>
      <c r="C14" s="263"/>
      <c r="D14" s="263"/>
      <c r="E14" s="263"/>
      <c r="F14" s="263"/>
      <c r="G14" s="263"/>
      <c r="H14" s="264"/>
    </row>
    <row r="15" spans="1:8" x14ac:dyDescent="0.3">
      <c r="A15" s="281" t="s">
        <v>108</v>
      </c>
      <c r="B15" s="282"/>
      <c r="C15" s="282"/>
      <c r="D15" s="282"/>
      <c r="E15" s="282"/>
      <c r="F15" s="282"/>
      <c r="G15" s="282"/>
      <c r="H15" s="283"/>
    </row>
    <row r="16" spans="1:8" ht="15" thickBot="1" x14ac:dyDescent="0.35">
      <c r="A16" s="284" t="s">
        <v>109</v>
      </c>
      <c r="B16" s="285"/>
      <c r="C16" s="285"/>
      <c r="D16" s="285"/>
      <c r="E16" s="285"/>
      <c r="F16" s="285"/>
      <c r="G16" s="285"/>
      <c r="H16" s="286"/>
    </row>
    <row r="17" spans="1:8" ht="41.4" x14ac:dyDescent="0.3">
      <c r="A17" s="99" t="s">
        <v>0</v>
      </c>
      <c r="B17" s="100" t="s">
        <v>1</v>
      </c>
      <c r="C17" s="100" t="s">
        <v>10</v>
      </c>
      <c r="D17" s="101" t="s">
        <v>2</v>
      </c>
      <c r="E17" s="101" t="s">
        <v>4</v>
      </c>
      <c r="F17" s="101" t="s">
        <v>3</v>
      </c>
      <c r="G17" s="101" t="s">
        <v>8</v>
      </c>
      <c r="H17" s="102" t="s">
        <v>110</v>
      </c>
    </row>
    <row r="18" spans="1:8" ht="96.6" x14ac:dyDescent="0.3">
      <c r="A18" s="103">
        <v>1</v>
      </c>
      <c r="B18" s="104" t="s">
        <v>111</v>
      </c>
      <c r="C18" s="104" t="s">
        <v>112</v>
      </c>
      <c r="D18" s="105" t="s">
        <v>7</v>
      </c>
      <c r="E18" s="105">
        <v>2</v>
      </c>
      <c r="F18" s="105" t="s">
        <v>6</v>
      </c>
      <c r="G18" s="105">
        <v>2</v>
      </c>
      <c r="H18" s="106" t="s">
        <v>113</v>
      </c>
    </row>
    <row r="19" spans="1:8" ht="21.6" thickBot="1" x14ac:dyDescent="0.35">
      <c r="A19" s="253" t="s">
        <v>114</v>
      </c>
      <c r="B19" s="254"/>
      <c r="C19" s="254"/>
      <c r="D19" s="254"/>
      <c r="E19" s="254"/>
      <c r="F19" s="254"/>
      <c r="G19" s="254"/>
      <c r="H19" s="255"/>
    </row>
    <row r="20" spans="1:8" x14ac:dyDescent="0.3">
      <c r="A20" s="287" t="s">
        <v>13</v>
      </c>
      <c r="B20" s="288"/>
      <c r="C20" s="288"/>
      <c r="D20" s="288"/>
      <c r="E20" s="288"/>
      <c r="F20" s="288"/>
      <c r="G20" s="288"/>
      <c r="H20" s="289"/>
    </row>
    <row r="21" spans="1:8" x14ac:dyDescent="0.3">
      <c r="A21" s="259" t="s">
        <v>115</v>
      </c>
      <c r="B21" s="260"/>
      <c r="C21" s="260"/>
      <c r="D21" s="260"/>
      <c r="E21" s="260"/>
      <c r="F21" s="260"/>
      <c r="G21" s="260"/>
      <c r="H21" s="261"/>
    </row>
    <row r="22" spans="1:8" x14ac:dyDescent="0.3">
      <c r="A22" s="262" t="s">
        <v>103</v>
      </c>
      <c r="B22" s="263"/>
      <c r="C22" s="263"/>
      <c r="D22" s="263"/>
      <c r="E22" s="263"/>
      <c r="F22" s="263"/>
      <c r="G22" s="263"/>
      <c r="H22" s="264"/>
    </row>
    <row r="23" spans="1:8" x14ac:dyDescent="0.3">
      <c r="A23" s="259" t="s">
        <v>116</v>
      </c>
      <c r="B23" s="260"/>
      <c r="C23" s="260"/>
      <c r="D23" s="260"/>
      <c r="E23" s="260"/>
      <c r="F23" s="260"/>
      <c r="G23" s="260"/>
      <c r="H23" s="261"/>
    </row>
    <row r="24" spans="1:8" x14ac:dyDescent="0.3">
      <c r="A24" s="280" t="s">
        <v>117</v>
      </c>
      <c r="B24" s="260"/>
      <c r="C24" s="260"/>
      <c r="D24" s="260"/>
      <c r="E24" s="260"/>
      <c r="F24" s="260"/>
      <c r="G24" s="260"/>
      <c r="H24" s="261"/>
    </row>
    <row r="25" spans="1:8" x14ac:dyDescent="0.3">
      <c r="A25" s="262" t="s">
        <v>118</v>
      </c>
      <c r="B25" s="263"/>
      <c r="C25" s="263"/>
      <c r="D25" s="263"/>
      <c r="E25" s="263"/>
      <c r="F25" s="263"/>
      <c r="G25" s="263"/>
      <c r="H25" s="264"/>
    </row>
    <row r="26" spans="1:8" x14ac:dyDescent="0.3">
      <c r="A26" s="262" t="s">
        <v>119</v>
      </c>
      <c r="B26" s="263"/>
      <c r="C26" s="263"/>
      <c r="D26" s="263"/>
      <c r="E26" s="263"/>
      <c r="F26" s="263"/>
      <c r="G26" s="263"/>
      <c r="H26" s="264"/>
    </row>
    <row r="27" spans="1:8" x14ac:dyDescent="0.3">
      <c r="A27" s="281" t="s">
        <v>108</v>
      </c>
      <c r="B27" s="282"/>
      <c r="C27" s="282"/>
      <c r="D27" s="282"/>
      <c r="E27" s="282"/>
      <c r="F27" s="282"/>
      <c r="G27" s="282"/>
      <c r="H27" s="283"/>
    </row>
    <row r="28" spans="1:8" ht="15" thickBot="1" x14ac:dyDescent="0.35">
      <c r="A28" s="284" t="s">
        <v>109</v>
      </c>
      <c r="B28" s="285"/>
      <c r="C28" s="285"/>
      <c r="D28" s="285"/>
      <c r="E28" s="285"/>
      <c r="F28" s="285"/>
      <c r="G28" s="285"/>
      <c r="H28" s="286"/>
    </row>
    <row r="29" spans="1:8" ht="41.4" x14ac:dyDescent="0.3">
      <c r="A29" s="107" t="s">
        <v>0</v>
      </c>
      <c r="B29" s="105" t="s">
        <v>1</v>
      </c>
      <c r="C29" s="100" t="s">
        <v>10</v>
      </c>
      <c r="D29" s="105" t="s">
        <v>2</v>
      </c>
      <c r="E29" s="105" t="s">
        <v>4</v>
      </c>
      <c r="F29" s="105" t="s">
        <v>3</v>
      </c>
      <c r="G29" s="105" t="s">
        <v>8</v>
      </c>
      <c r="H29" s="108" t="s">
        <v>110</v>
      </c>
    </row>
    <row r="30" spans="1:8" ht="124.2" x14ac:dyDescent="0.3">
      <c r="A30" s="109">
        <v>1</v>
      </c>
      <c r="B30" s="110" t="s">
        <v>120</v>
      </c>
      <c r="C30" s="111" t="s">
        <v>121</v>
      </c>
      <c r="D30" s="112" t="s">
        <v>5</v>
      </c>
      <c r="E30" s="113">
        <v>1</v>
      </c>
      <c r="F30" s="113" t="s">
        <v>122</v>
      </c>
      <c r="G30" s="113">
        <f>12*E30</f>
        <v>12</v>
      </c>
      <c r="H30" s="114" t="s">
        <v>113</v>
      </c>
    </row>
    <row r="31" spans="1:8" ht="151.80000000000001" x14ac:dyDescent="0.3">
      <c r="A31" s="115">
        <v>2</v>
      </c>
      <c r="B31" s="116" t="s">
        <v>123</v>
      </c>
      <c r="C31" s="117" t="s">
        <v>124</v>
      </c>
      <c r="D31" s="118" t="s">
        <v>18</v>
      </c>
      <c r="E31" s="113">
        <v>1</v>
      </c>
      <c r="F31" s="119" t="s">
        <v>122</v>
      </c>
      <c r="G31" s="113">
        <v>12</v>
      </c>
      <c r="H31" s="114" t="s">
        <v>113</v>
      </c>
    </row>
    <row r="32" spans="1:8" ht="124.2" x14ac:dyDescent="0.3">
      <c r="A32" s="115">
        <v>3</v>
      </c>
      <c r="B32" s="120" t="s">
        <v>125</v>
      </c>
      <c r="C32" s="111" t="s">
        <v>126</v>
      </c>
      <c r="D32" s="105" t="s">
        <v>11</v>
      </c>
      <c r="E32" s="113">
        <v>1</v>
      </c>
      <c r="F32" s="113" t="s">
        <v>127</v>
      </c>
      <c r="G32" s="113">
        <v>1</v>
      </c>
      <c r="H32" s="114" t="s">
        <v>128</v>
      </c>
    </row>
    <row r="33" spans="1:8" ht="276" x14ac:dyDescent="0.3">
      <c r="A33" s="115">
        <v>4</v>
      </c>
      <c r="B33" s="121" t="s">
        <v>129</v>
      </c>
      <c r="C33" s="120" t="s">
        <v>130</v>
      </c>
      <c r="D33" s="105" t="s">
        <v>11</v>
      </c>
      <c r="E33" s="113">
        <v>1</v>
      </c>
      <c r="F33" s="113" t="s">
        <v>127</v>
      </c>
      <c r="G33" s="113">
        <v>1</v>
      </c>
      <c r="H33" s="114" t="s">
        <v>128</v>
      </c>
    </row>
    <row r="34" spans="1:8" ht="331.2" x14ac:dyDescent="0.3">
      <c r="A34" s="115">
        <v>5</v>
      </c>
      <c r="B34" s="121" t="s">
        <v>131</v>
      </c>
      <c r="C34" s="111" t="s">
        <v>132</v>
      </c>
      <c r="D34" s="105" t="s">
        <v>11</v>
      </c>
      <c r="E34" s="113">
        <v>1</v>
      </c>
      <c r="F34" s="113" t="s">
        <v>127</v>
      </c>
      <c r="G34" s="113">
        <v>1</v>
      </c>
      <c r="H34" s="114" t="s">
        <v>113</v>
      </c>
    </row>
    <row r="35" spans="1:8" ht="97.2" x14ac:dyDescent="0.3">
      <c r="A35" s="115">
        <v>6</v>
      </c>
      <c r="B35" s="121" t="s">
        <v>133</v>
      </c>
      <c r="C35" s="122" t="s">
        <v>134</v>
      </c>
      <c r="D35" s="105" t="s">
        <v>11</v>
      </c>
      <c r="E35" s="113">
        <v>1</v>
      </c>
      <c r="F35" s="113" t="s">
        <v>127</v>
      </c>
      <c r="G35" s="113">
        <v>1</v>
      </c>
      <c r="H35" s="114" t="s">
        <v>113</v>
      </c>
    </row>
    <row r="36" spans="1:8" ht="276" x14ac:dyDescent="0.3">
      <c r="A36" s="115">
        <v>7</v>
      </c>
      <c r="B36" s="123" t="s">
        <v>135</v>
      </c>
      <c r="C36" s="111" t="s">
        <v>136</v>
      </c>
      <c r="D36" s="105" t="s">
        <v>11</v>
      </c>
      <c r="E36" s="112">
        <v>1</v>
      </c>
      <c r="F36" s="113" t="s">
        <v>122</v>
      </c>
      <c r="G36" s="112">
        <v>12</v>
      </c>
      <c r="H36" s="114" t="s">
        <v>113</v>
      </c>
    </row>
    <row r="37" spans="1:8" ht="69" x14ac:dyDescent="0.3">
      <c r="A37" s="124">
        <v>8</v>
      </c>
      <c r="B37" s="125" t="s">
        <v>137</v>
      </c>
      <c r="C37" s="104" t="s">
        <v>138</v>
      </c>
      <c r="D37" s="126" t="s">
        <v>7</v>
      </c>
      <c r="E37" s="112">
        <v>1</v>
      </c>
      <c r="F37" s="113" t="s">
        <v>139</v>
      </c>
      <c r="G37" s="112">
        <v>6</v>
      </c>
      <c r="H37" s="114" t="s">
        <v>113</v>
      </c>
    </row>
    <row r="38" spans="1:8" ht="96.6" x14ac:dyDescent="0.3">
      <c r="A38" s="127">
        <v>9</v>
      </c>
      <c r="B38" s="111" t="s">
        <v>24</v>
      </c>
      <c r="C38" s="104" t="s">
        <v>140</v>
      </c>
      <c r="D38" s="112" t="s">
        <v>7</v>
      </c>
      <c r="E38" s="112">
        <v>1</v>
      </c>
      <c r="F38" s="128" t="s">
        <v>122</v>
      </c>
      <c r="G38" s="112">
        <v>12</v>
      </c>
      <c r="H38" s="114" t="s">
        <v>113</v>
      </c>
    </row>
    <row r="39" spans="1:8" ht="21.6" thickBot="1" x14ac:dyDescent="0.35">
      <c r="A39" s="253" t="s">
        <v>15</v>
      </c>
      <c r="B39" s="254"/>
      <c r="C39" s="254"/>
      <c r="D39" s="254"/>
      <c r="E39" s="254"/>
      <c r="F39" s="254"/>
      <c r="G39" s="254"/>
      <c r="H39" s="255"/>
    </row>
    <row r="40" spans="1:8" x14ac:dyDescent="0.3">
      <c r="A40" s="287" t="s">
        <v>13</v>
      </c>
      <c r="B40" s="288"/>
      <c r="C40" s="288"/>
      <c r="D40" s="288"/>
      <c r="E40" s="288"/>
      <c r="F40" s="288"/>
      <c r="G40" s="288"/>
      <c r="H40" s="289"/>
    </row>
    <row r="41" spans="1:8" x14ac:dyDescent="0.3">
      <c r="A41" s="259" t="s">
        <v>141</v>
      </c>
      <c r="B41" s="260"/>
      <c r="C41" s="260"/>
      <c r="D41" s="260"/>
      <c r="E41" s="260"/>
      <c r="F41" s="260"/>
      <c r="G41" s="260"/>
      <c r="H41" s="261"/>
    </row>
    <row r="42" spans="1:8" x14ac:dyDescent="0.3">
      <c r="A42" s="262" t="s">
        <v>103</v>
      </c>
      <c r="B42" s="263"/>
      <c r="C42" s="263"/>
      <c r="D42" s="263"/>
      <c r="E42" s="263"/>
      <c r="F42" s="263"/>
      <c r="G42" s="263"/>
      <c r="H42" s="264"/>
    </row>
    <row r="43" spans="1:8" x14ac:dyDescent="0.3">
      <c r="A43" s="259" t="s">
        <v>116</v>
      </c>
      <c r="B43" s="260"/>
      <c r="C43" s="260"/>
      <c r="D43" s="260"/>
      <c r="E43" s="260"/>
      <c r="F43" s="260"/>
      <c r="G43" s="260"/>
      <c r="H43" s="261"/>
    </row>
    <row r="44" spans="1:8" x14ac:dyDescent="0.3">
      <c r="A44" s="290" t="s">
        <v>142</v>
      </c>
      <c r="B44" s="291"/>
      <c r="C44" s="291"/>
      <c r="D44" s="291"/>
      <c r="E44" s="291"/>
      <c r="F44" s="291"/>
      <c r="G44" s="291"/>
      <c r="H44" s="292"/>
    </row>
    <row r="45" spans="1:8" x14ac:dyDescent="0.3">
      <c r="A45" s="262" t="s">
        <v>106</v>
      </c>
      <c r="B45" s="263"/>
      <c r="C45" s="263"/>
      <c r="D45" s="263"/>
      <c r="E45" s="263"/>
      <c r="F45" s="263"/>
      <c r="G45" s="263"/>
      <c r="H45" s="264"/>
    </row>
    <row r="46" spans="1:8" x14ac:dyDescent="0.3">
      <c r="A46" s="262" t="s">
        <v>143</v>
      </c>
      <c r="B46" s="263"/>
      <c r="C46" s="263"/>
      <c r="D46" s="263"/>
      <c r="E46" s="263"/>
      <c r="F46" s="263"/>
      <c r="G46" s="263"/>
      <c r="H46" s="264"/>
    </row>
    <row r="47" spans="1:8" x14ac:dyDescent="0.3">
      <c r="A47" s="262" t="s">
        <v>108</v>
      </c>
      <c r="B47" s="263"/>
      <c r="C47" s="263"/>
      <c r="D47" s="263"/>
      <c r="E47" s="263"/>
      <c r="F47" s="263"/>
      <c r="G47" s="263"/>
      <c r="H47" s="264"/>
    </row>
    <row r="48" spans="1:8" ht="15" thickBot="1" x14ac:dyDescent="0.35">
      <c r="A48" s="293" t="s">
        <v>109</v>
      </c>
      <c r="B48" s="294"/>
      <c r="C48" s="294"/>
      <c r="D48" s="294"/>
      <c r="E48" s="294"/>
      <c r="F48" s="294"/>
      <c r="G48" s="294"/>
      <c r="H48" s="295"/>
    </row>
    <row r="49" spans="1:8" ht="41.4" x14ac:dyDescent="0.3">
      <c r="A49" s="129" t="s">
        <v>0</v>
      </c>
      <c r="B49" s="105" t="s">
        <v>1</v>
      </c>
      <c r="C49" s="100" t="s">
        <v>10</v>
      </c>
      <c r="D49" s="105" t="s">
        <v>2</v>
      </c>
      <c r="E49" s="105" t="s">
        <v>4</v>
      </c>
      <c r="F49" s="105" t="s">
        <v>3</v>
      </c>
      <c r="G49" s="105" t="s">
        <v>8</v>
      </c>
      <c r="H49" s="108" t="s">
        <v>110</v>
      </c>
    </row>
    <row r="50" spans="1:8" ht="124.2" x14ac:dyDescent="0.3">
      <c r="A50" s="130">
        <v>1</v>
      </c>
      <c r="B50" s="110" t="s">
        <v>120</v>
      </c>
      <c r="C50" s="111" t="s">
        <v>121</v>
      </c>
      <c r="D50" s="118" t="s">
        <v>5</v>
      </c>
      <c r="E50" s="118">
        <v>1</v>
      </c>
      <c r="F50" s="118" t="s">
        <v>6</v>
      </c>
      <c r="G50" s="112">
        <f>E50</f>
        <v>1</v>
      </c>
      <c r="H50" s="106" t="s">
        <v>113</v>
      </c>
    </row>
    <row r="51" spans="1:8" ht="248.4" x14ac:dyDescent="0.3">
      <c r="A51" s="103">
        <v>2</v>
      </c>
      <c r="B51" s="111" t="s">
        <v>144</v>
      </c>
      <c r="C51" s="120" t="s">
        <v>145</v>
      </c>
      <c r="D51" s="118" t="s">
        <v>5</v>
      </c>
      <c r="E51" s="113">
        <v>1</v>
      </c>
      <c r="F51" s="113" t="s">
        <v>6</v>
      </c>
      <c r="G51" s="113">
        <v>1</v>
      </c>
      <c r="H51" s="106" t="s">
        <v>113</v>
      </c>
    </row>
    <row r="52" spans="1:8" ht="69" x14ac:dyDescent="0.3">
      <c r="A52" s="103">
        <v>3</v>
      </c>
      <c r="B52" s="125" t="s">
        <v>146</v>
      </c>
      <c r="C52" s="120" t="s">
        <v>147</v>
      </c>
      <c r="D52" s="118" t="s">
        <v>5</v>
      </c>
      <c r="E52" s="113">
        <v>1</v>
      </c>
      <c r="F52" s="113" t="s">
        <v>6</v>
      </c>
      <c r="G52" s="113">
        <v>1</v>
      </c>
      <c r="H52" s="106" t="s">
        <v>113</v>
      </c>
    </row>
    <row r="53" spans="1:8" ht="69" x14ac:dyDescent="0.3">
      <c r="A53" s="103">
        <v>4</v>
      </c>
      <c r="B53" s="125" t="s">
        <v>137</v>
      </c>
      <c r="C53" s="104" t="s">
        <v>138</v>
      </c>
      <c r="D53" s="112" t="s">
        <v>7</v>
      </c>
      <c r="E53" s="112">
        <v>1</v>
      </c>
      <c r="F53" s="112" t="s">
        <v>6</v>
      </c>
      <c r="G53" s="112">
        <f>E53</f>
        <v>1</v>
      </c>
      <c r="H53" s="114" t="s">
        <v>113</v>
      </c>
    </row>
    <row r="54" spans="1:8" ht="96.6" x14ac:dyDescent="0.3">
      <c r="A54" s="131">
        <v>5</v>
      </c>
      <c r="B54" s="111" t="s">
        <v>24</v>
      </c>
      <c r="C54" s="104" t="s">
        <v>140</v>
      </c>
      <c r="D54" s="112" t="s">
        <v>7</v>
      </c>
      <c r="E54" s="112">
        <v>1</v>
      </c>
      <c r="F54" s="112" t="s">
        <v>6</v>
      </c>
      <c r="G54" s="112">
        <v>1</v>
      </c>
      <c r="H54" s="114" t="s">
        <v>113</v>
      </c>
    </row>
    <row r="55" spans="1:8" ht="21" x14ac:dyDescent="0.3">
      <c r="A55" s="253" t="s">
        <v>14</v>
      </c>
      <c r="B55" s="254"/>
      <c r="C55" s="254"/>
      <c r="D55" s="254"/>
      <c r="E55" s="254"/>
      <c r="F55" s="254"/>
      <c r="G55" s="254"/>
      <c r="H55" s="255"/>
    </row>
    <row r="56" spans="1:8" ht="41.4" x14ac:dyDescent="0.3">
      <c r="A56" s="129" t="s">
        <v>0</v>
      </c>
      <c r="B56" s="105" t="s">
        <v>1</v>
      </c>
      <c r="C56" s="105" t="s">
        <v>10</v>
      </c>
      <c r="D56" s="105" t="s">
        <v>2</v>
      </c>
      <c r="E56" s="105" t="s">
        <v>4</v>
      </c>
      <c r="F56" s="105" t="s">
        <v>3</v>
      </c>
      <c r="G56" s="105" t="s">
        <v>8</v>
      </c>
      <c r="H56" s="108" t="s">
        <v>110</v>
      </c>
    </row>
    <row r="57" spans="1:8" ht="82.8" x14ac:dyDescent="0.3">
      <c r="A57" s="132">
        <v>1</v>
      </c>
      <c r="B57" s="133" t="s">
        <v>20</v>
      </c>
      <c r="C57" s="120" t="s">
        <v>148</v>
      </c>
      <c r="D57" s="112" t="s">
        <v>9</v>
      </c>
      <c r="E57" s="118">
        <v>1</v>
      </c>
      <c r="F57" s="118" t="s">
        <v>6</v>
      </c>
      <c r="G57" s="112">
        <f>E57</f>
        <v>1</v>
      </c>
      <c r="H57" s="114" t="s">
        <v>149</v>
      </c>
    </row>
    <row r="58" spans="1:8" ht="42" x14ac:dyDescent="0.3">
      <c r="A58" s="132">
        <v>2</v>
      </c>
      <c r="B58" s="125" t="s">
        <v>21</v>
      </c>
      <c r="C58" s="134" t="s">
        <v>150</v>
      </c>
      <c r="D58" s="112" t="s">
        <v>9</v>
      </c>
      <c r="E58" s="112">
        <v>1</v>
      </c>
      <c r="F58" s="112" t="s">
        <v>6</v>
      </c>
      <c r="G58" s="112">
        <f>E58</f>
        <v>1</v>
      </c>
      <c r="H58" s="114" t="s">
        <v>149</v>
      </c>
    </row>
    <row r="59" spans="1:8" ht="41.4" x14ac:dyDescent="0.3">
      <c r="A59" s="132">
        <v>3</v>
      </c>
      <c r="B59" s="125" t="s">
        <v>151</v>
      </c>
      <c r="C59" s="120" t="s">
        <v>152</v>
      </c>
      <c r="D59" s="112" t="s">
        <v>32</v>
      </c>
      <c r="E59" s="112">
        <v>13</v>
      </c>
      <c r="F59" s="112" t="s">
        <v>6</v>
      </c>
      <c r="G59" s="112">
        <f>E59</f>
        <v>13</v>
      </c>
      <c r="H59" s="114" t="s">
        <v>149</v>
      </c>
    </row>
    <row r="60" spans="1:8" ht="55.2" x14ac:dyDescent="0.3">
      <c r="A60" s="132">
        <v>4</v>
      </c>
      <c r="B60" s="125" t="s">
        <v>39</v>
      </c>
      <c r="C60" s="120" t="s">
        <v>153</v>
      </c>
      <c r="D60" s="112" t="s">
        <v>32</v>
      </c>
      <c r="E60" s="112">
        <v>13</v>
      </c>
      <c r="F60" s="112" t="s">
        <v>6</v>
      </c>
      <c r="G60" s="112">
        <f>E60</f>
        <v>13</v>
      </c>
      <c r="H60" s="114" t="s">
        <v>149</v>
      </c>
    </row>
    <row r="61" spans="1:8" ht="55.2" x14ac:dyDescent="0.3">
      <c r="A61" s="132">
        <v>5</v>
      </c>
      <c r="B61" s="125" t="s">
        <v>154</v>
      </c>
      <c r="C61" s="120" t="s">
        <v>155</v>
      </c>
      <c r="D61" s="112" t="s">
        <v>32</v>
      </c>
      <c r="E61" s="118">
        <v>13</v>
      </c>
      <c r="F61" s="112" t="s">
        <v>6</v>
      </c>
      <c r="G61" s="112">
        <f>E61</f>
        <v>13</v>
      </c>
      <c r="H61" s="114" t="s">
        <v>149</v>
      </c>
    </row>
    <row r="62" spans="1:8" ht="27.6" x14ac:dyDescent="0.3">
      <c r="A62" s="132">
        <v>6</v>
      </c>
      <c r="B62" s="125" t="s">
        <v>156</v>
      </c>
      <c r="C62" s="120" t="s">
        <v>157</v>
      </c>
      <c r="D62" s="112" t="s">
        <v>32</v>
      </c>
      <c r="E62" s="112">
        <v>13</v>
      </c>
      <c r="F62" s="112" t="s">
        <v>6</v>
      </c>
      <c r="G62" s="112">
        <v>1</v>
      </c>
      <c r="H62" s="114" t="s">
        <v>149</v>
      </c>
    </row>
    <row r="63" spans="1:8" ht="50.25" customHeight="1" thickBot="1" x14ac:dyDescent="0.35">
      <c r="A63" s="302" t="s">
        <v>158</v>
      </c>
      <c r="B63" s="302"/>
      <c r="C63" s="302"/>
      <c r="D63" s="302"/>
      <c r="E63" s="302"/>
      <c r="F63" s="302"/>
      <c r="G63" s="302"/>
      <c r="H63" s="302"/>
    </row>
    <row r="64" spans="1:8" x14ac:dyDescent="0.3">
      <c r="A64" s="303" t="s">
        <v>159</v>
      </c>
      <c r="B64" s="304"/>
      <c r="C64" s="304"/>
      <c r="D64" s="304"/>
      <c r="E64" s="304"/>
      <c r="F64" s="304"/>
      <c r="G64" s="304"/>
      <c r="H64" s="305"/>
    </row>
    <row r="65" spans="1:8" x14ac:dyDescent="0.3">
      <c r="A65" s="306" t="s">
        <v>160</v>
      </c>
      <c r="B65" s="307"/>
      <c r="C65" s="307"/>
      <c r="D65" s="307"/>
      <c r="E65" s="307"/>
      <c r="F65" s="307"/>
      <c r="G65" s="307"/>
      <c r="H65" s="308"/>
    </row>
    <row r="66" spans="1:8" s="135" customFormat="1" x14ac:dyDescent="0.3">
      <c r="A66" s="309" t="s">
        <v>161</v>
      </c>
      <c r="B66" s="307"/>
      <c r="C66" s="307"/>
      <c r="D66" s="307"/>
      <c r="E66" s="307"/>
      <c r="F66" s="307"/>
      <c r="G66" s="307"/>
      <c r="H66" s="308"/>
    </row>
    <row r="67" spans="1:8" x14ac:dyDescent="0.3">
      <c r="A67" s="309" t="s">
        <v>162</v>
      </c>
      <c r="B67" s="307"/>
      <c r="C67" s="307"/>
      <c r="D67" s="307"/>
      <c r="E67" s="307"/>
      <c r="F67" s="307"/>
      <c r="G67" s="307"/>
      <c r="H67" s="308"/>
    </row>
    <row r="68" spans="1:8" ht="21" x14ac:dyDescent="0.3">
      <c r="A68" s="296" t="s">
        <v>163</v>
      </c>
      <c r="B68" s="296"/>
      <c r="C68" s="296"/>
      <c r="D68" s="296"/>
      <c r="E68" s="296"/>
      <c r="F68" s="296"/>
      <c r="G68" s="296"/>
      <c r="H68" s="296"/>
    </row>
    <row r="69" spans="1:8" ht="18" x14ac:dyDescent="0.3">
      <c r="A69" s="297" t="s">
        <v>164</v>
      </c>
      <c r="B69" s="297"/>
      <c r="C69" s="298" t="s">
        <v>165</v>
      </c>
      <c r="D69" s="298"/>
      <c r="E69" s="298"/>
      <c r="F69" s="298"/>
      <c r="G69" s="298"/>
      <c r="H69" s="298"/>
    </row>
    <row r="70" spans="1:8" ht="21" x14ac:dyDescent="0.3">
      <c r="A70" s="299" t="s">
        <v>12</v>
      </c>
      <c r="B70" s="299"/>
      <c r="C70" s="299"/>
      <c r="D70" s="299"/>
      <c r="E70" s="299"/>
      <c r="F70" s="299"/>
      <c r="G70" s="299"/>
      <c r="H70" s="299"/>
    </row>
    <row r="71" spans="1:8" x14ac:dyDescent="0.3">
      <c r="A71" s="300" t="s">
        <v>166</v>
      </c>
      <c r="B71" s="300"/>
      <c r="C71" s="300"/>
      <c r="D71" s="300"/>
      <c r="E71" s="300"/>
      <c r="F71" s="300"/>
      <c r="G71" s="300"/>
      <c r="H71" s="300"/>
    </row>
    <row r="72" spans="1:8" x14ac:dyDescent="0.3">
      <c r="A72" s="301" t="s">
        <v>167</v>
      </c>
      <c r="B72" s="301"/>
      <c r="C72" s="301"/>
      <c r="D72" s="301"/>
      <c r="E72" s="301"/>
      <c r="F72" s="301"/>
      <c r="G72" s="301"/>
      <c r="H72" s="301"/>
    </row>
    <row r="73" spans="1:8" x14ac:dyDescent="0.3">
      <c r="A73" s="310" t="s">
        <v>168</v>
      </c>
      <c r="B73" s="310"/>
      <c r="C73" s="310"/>
      <c r="D73" s="310"/>
      <c r="E73" s="310"/>
      <c r="F73" s="310"/>
      <c r="G73" s="310"/>
      <c r="H73" s="310"/>
    </row>
    <row r="74" spans="1:8" x14ac:dyDescent="0.3">
      <c r="A74" s="310" t="s">
        <v>169</v>
      </c>
      <c r="B74" s="310"/>
      <c r="C74" s="310"/>
      <c r="D74" s="310"/>
      <c r="E74" s="310"/>
      <c r="F74" s="310"/>
      <c r="G74" s="310"/>
      <c r="H74" s="310"/>
    </row>
    <row r="75" spans="1:8" x14ac:dyDescent="0.3">
      <c r="A75" s="310" t="s">
        <v>170</v>
      </c>
      <c r="B75" s="310"/>
      <c r="C75" s="310"/>
      <c r="D75" s="310"/>
      <c r="E75" s="310"/>
      <c r="F75" s="310"/>
      <c r="G75" s="310"/>
      <c r="H75" s="310"/>
    </row>
    <row r="76" spans="1:8" x14ac:dyDescent="0.3">
      <c r="A76" s="301" t="s">
        <v>171</v>
      </c>
      <c r="B76" s="301"/>
      <c r="C76" s="301"/>
      <c r="D76" s="301"/>
      <c r="E76" s="301"/>
      <c r="F76" s="301"/>
      <c r="G76" s="301"/>
      <c r="H76" s="301"/>
    </row>
    <row r="77" spans="1:8" x14ac:dyDescent="0.3">
      <c r="A77" s="310" t="s">
        <v>172</v>
      </c>
      <c r="B77" s="310"/>
      <c r="C77" s="310"/>
      <c r="D77" s="310"/>
      <c r="E77" s="310"/>
      <c r="F77" s="310"/>
      <c r="G77" s="310"/>
      <c r="H77" s="310"/>
    </row>
    <row r="78" spans="1:8" x14ac:dyDescent="0.3">
      <c r="A78" s="301" t="s">
        <v>173</v>
      </c>
      <c r="B78" s="301"/>
      <c r="C78" s="301"/>
      <c r="D78" s="301"/>
      <c r="E78" s="301"/>
      <c r="F78" s="301"/>
      <c r="G78" s="301"/>
      <c r="H78" s="301"/>
    </row>
    <row r="79" spans="1:8" x14ac:dyDescent="0.3">
      <c r="A79" s="301" t="s">
        <v>174</v>
      </c>
      <c r="B79" s="301"/>
      <c r="C79" s="301"/>
      <c r="D79" s="301"/>
      <c r="E79" s="301"/>
      <c r="F79" s="301"/>
      <c r="G79" s="301"/>
      <c r="H79" s="301"/>
    </row>
    <row r="80" spans="1:8" ht="41.4" x14ac:dyDescent="0.3">
      <c r="A80" s="136" t="s">
        <v>0</v>
      </c>
      <c r="B80" s="137" t="s">
        <v>1</v>
      </c>
      <c r="C80" s="137" t="s">
        <v>10</v>
      </c>
      <c r="D80" s="137" t="s">
        <v>2</v>
      </c>
      <c r="E80" s="137" t="s">
        <v>4</v>
      </c>
      <c r="F80" s="137" t="s">
        <v>3</v>
      </c>
      <c r="G80" s="137" t="s">
        <v>8</v>
      </c>
      <c r="H80" s="137" t="s">
        <v>110</v>
      </c>
    </row>
    <row r="81" spans="1:8" ht="124.2" x14ac:dyDescent="0.3">
      <c r="A81" s="138">
        <v>1</v>
      </c>
      <c r="B81" s="137" t="s">
        <v>175</v>
      </c>
      <c r="C81" s="137" t="s">
        <v>176</v>
      </c>
      <c r="D81" s="7" t="s">
        <v>177</v>
      </c>
      <c r="E81" s="53">
        <v>1</v>
      </c>
      <c r="F81" s="53" t="s">
        <v>178</v>
      </c>
      <c r="G81" s="53">
        <v>1</v>
      </c>
      <c r="H81" s="5" t="s">
        <v>113</v>
      </c>
    </row>
    <row r="82" spans="1:8" ht="110.4" x14ac:dyDescent="0.3">
      <c r="A82" s="138">
        <v>2</v>
      </c>
      <c r="B82" s="137" t="s">
        <v>179</v>
      </c>
      <c r="C82" s="137" t="s">
        <v>180</v>
      </c>
      <c r="D82" s="7" t="s">
        <v>177</v>
      </c>
      <c r="E82" s="53">
        <v>1</v>
      </c>
      <c r="F82" s="53" t="s">
        <v>178</v>
      </c>
      <c r="G82" s="53">
        <v>1</v>
      </c>
      <c r="H82" s="5" t="s">
        <v>113</v>
      </c>
    </row>
    <row r="83" spans="1:8" ht="207" x14ac:dyDescent="0.3">
      <c r="A83" s="138">
        <v>3</v>
      </c>
      <c r="B83" s="137" t="s">
        <v>181</v>
      </c>
      <c r="C83" s="137" t="s">
        <v>182</v>
      </c>
      <c r="D83" s="7" t="s">
        <v>177</v>
      </c>
      <c r="E83" s="53">
        <v>1</v>
      </c>
      <c r="F83" s="53" t="s">
        <v>178</v>
      </c>
      <c r="G83" s="53">
        <v>1</v>
      </c>
      <c r="H83" s="5" t="s">
        <v>113</v>
      </c>
    </row>
    <row r="84" spans="1:8" ht="409.6" x14ac:dyDescent="0.3">
      <c r="A84" s="138">
        <v>4</v>
      </c>
      <c r="B84" s="137" t="s">
        <v>183</v>
      </c>
      <c r="C84" s="137" t="s">
        <v>184</v>
      </c>
      <c r="D84" s="7" t="s">
        <v>177</v>
      </c>
      <c r="E84" s="53">
        <v>1</v>
      </c>
      <c r="F84" s="53" t="s">
        <v>178</v>
      </c>
      <c r="G84" s="53">
        <v>1</v>
      </c>
      <c r="H84" s="5" t="s">
        <v>113</v>
      </c>
    </row>
    <row r="85" spans="1:8" ht="179.4" x14ac:dyDescent="0.3">
      <c r="A85" s="138">
        <v>5</v>
      </c>
      <c r="B85" s="137" t="s">
        <v>185</v>
      </c>
      <c r="C85" s="137" t="s">
        <v>186</v>
      </c>
      <c r="D85" s="7" t="s">
        <v>177</v>
      </c>
      <c r="E85" s="53">
        <v>1</v>
      </c>
      <c r="F85" s="53" t="s">
        <v>178</v>
      </c>
      <c r="G85" s="53">
        <v>1</v>
      </c>
      <c r="H85" s="5" t="s">
        <v>113</v>
      </c>
    </row>
    <row r="86" spans="1:8" ht="69" x14ac:dyDescent="0.3">
      <c r="A86" s="138">
        <v>6</v>
      </c>
      <c r="B86" s="137" t="s">
        <v>187</v>
      </c>
      <c r="C86" s="137" t="s">
        <v>188</v>
      </c>
      <c r="D86" s="7" t="s">
        <v>177</v>
      </c>
      <c r="E86" s="53">
        <v>1</v>
      </c>
      <c r="F86" s="53" t="s">
        <v>178</v>
      </c>
      <c r="G86" s="53">
        <v>1</v>
      </c>
      <c r="H86" s="5" t="s">
        <v>113</v>
      </c>
    </row>
    <row r="87" spans="1:8" ht="220.8" x14ac:dyDescent="0.3">
      <c r="A87" s="138">
        <v>7</v>
      </c>
      <c r="B87" s="137" t="s">
        <v>189</v>
      </c>
      <c r="C87" s="137" t="s">
        <v>190</v>
      </c>
      <c r="D87" s="7" t="s">
        <v>177</v>
      </c>
      <c r="E87" s="53">
        <v>1</v>
      </c>
      <c r="F87" s="53" t="s">
        <v>178</v>
      </c>
      <c r="G87" s="53">
        <v>1</v>
      </c>
      <c r="H87" s="5" t="s">
        <v>113</v>
      </c>
    </row>
    <row r="88" spans="1:8" ht="96.6" x14ac:dyDescent="0.3">
      <c r="A88" s="138">
        <v>8</v>
      </c>
      <c r="B88" s="137" t="s">
        <v>191</v>
      </c>
      <c r="C88" s="137" t="s">
        <v>192</v>
      </c>
      <c r="D88" s="7" t="s">
        <v>177</v>
      </c>
      <c r="E88" s="53">
        <v>1</v>
      </c>
      <c r="F88" s="53" t="s">
        <v>178</v>
      </c>
      <c r="G88" s="53">
        <v>1</v>
      </c>
      <c r="H88" s="5" t="s">
        <v>113</v>
      </c>
    </row>
    <row r="89" spans="1:8" ht="55.2" x14ac:dyDescent="0.3">
      <c r="A89" s="138">
        <v>9</v>
      </c>
      <c r="B89" s="137" t="s">
        <v>193</v>
      </c>
      <c r="C89" s="137" t="s">
        <v>194</v>
      </c>
      <c r="D89" s="7" t="s">
        <v>177</v>
      </c>
      <c r="E89" s="53">
        <v>1</v>
      </c>
      <c r="F89" s="53" t="s">
        <v>178</v>
      </c>
      <c r="G89" s="53">
        <v>1</v>
      </c>
      <c r="H89" s="5" t="s">
        <v>113</v>
      </c>
    </row>
    <row r="90" spans="1:8" ht="124.2" x14ac:dyDescent="0.3">
      <c r="A90" s="138">
        <v>10</v>
      </c>
      <c r="B90" s="137" t="s">
        <v>195</v>
      </c>
      <c r="C90" s="137" t="s">
        <v>196</v>
      </c>
      <c r="D90" s="7" t="s">
        <v>177</v>
      </c>
      <c r="E90" s="53">
        <v>1</v>
      </c>
      <c r="F90" s="53" t="s">
        <v>178</v>
      </c>
      <c r="G90" s="53">
        <v>1</v>
      </c>
      <c r="H90" s="5" t="s">
        <v>113</v>
      </c>
    </row>
    <row r="91" spans="1:8" ht="41.4" x14ac:dyDescent="0.3">
      <c r="A91" s="138">
        <v>11</v>
      </c>
      <c r="B91" s="137" t="s">
        <v>197</v>
      </c>
      <c r="C91" s="137" t="s">
        <v>198</v>
      </c>
      <c r="D91" s="53" t="s">
        <v>7</v>
      </c>
      <c r="E91" s="53">
        <v>2</v>
      </c>
      <c r="F91" s="53" t="s">
        <v>178</v>
      </c>
      <c r="G91" s="53">
        <v>2</v>
      </c>
      <c r="H91" s="5" t="s">
        <v>199</v>
      </c>
    </row>
    <row r="92" spans="1:8" ht="41.4" x14ac:dyDescent="0.3">
      <c r="A92" s="138">
        <v>12</v>
      </c>
      <c r="B92" s="139" t="s">
        <v>200</v>
      </c>
      <c r="C92" s="140" t="s">
        <v>201</v>
      </c>
      <c r="D92" s="7" t="s">
        <v>5</v>
      </c>
      <c r="E92" s="53">
        <v>1</v>
      </c>
      <c r="F92" s="53" t="s">
        <v>178</v>
      </c>
      <c r="G92" s="53">
        <v>1</v>
      </c>
      <c r="H92" s="7" t="s">
        <v>113</v>
      </c>
    </row>
    <row r="93" spans="1:8" ht="41.4" x14ac:dyDescent="0.3">
      <c r="A93" s="138">
        <v>13</v>
      </c>
      <c r="B93" s="137" t="s">
        <v>202</v>
      </c>
      <c r="C93" s="137" t="s">
        <v>198</v>
      </c>
      <c r="D93" s="53" t="s">
        <v>7</v>
      </c>
      <c r="E93" s="53">
        <v>2</v>
      </c>
      <c r="F93" s="53" t="s">
        <v>178</v>
      </c>
      <c r="G93" s="53">
        <v>2</v>
      </c>
      <c r="H93" s="5" t="s">
        <v>199</v>
      </c>
    </row>
    <row r="94" spans="1:8" ht="21" x14ac:dyDescent="0.3">
      <c r="A94" s="299" t="s">
        <v>114</v>
      </c>
      <c r="B94" s="299"/>
      <c r="C94" s="299"/>
      <c r="D94" s="299"/>
      <c r="E94" s="299"/>
      <c r="F94" s="299"/>
      <c r="G94" s="299"/>
      <c r="H94" s="299"/>
    </row>
    <row r="95" spans="1:8" x14ac:dyDescent="0.3">
      <c r="A95" s="300" t="s">
        <v>166</v>
      </c>
      <c r="B95" s="300"/>
      <c r="C95" s="300"/>
      <c r="D95" s="300"/>
      <c r="E95" s="300"/>
      <c r="F95" s="300"/>
      <c r="G95" s="300"/>
      <c r="H95" s="300"/>
    </row>
    <row r="96" spans="1:8" x14ac:dyDescent="0.3">
      <c r="A96" s="301" t="s">
        <v>167</v>
      </c>
      <c r="B96" s="301"/>
      <c r="C96" s="301"/>
      <c r="D96" s="301"/>
      <c r="E96" s="301"/>
      <c r="F96" s="301"/>
      <c r="G96" s="301"/>
      <c r="H96" s="301"/>
    </row>
    <row r="97" spans="1:8" x14ac:dyDescent="0.3">
      <c r="A97" s="310" t="s">
        <v>168</v>
      </c>
      <c r="B97" s="310"/>
      <c r="C97" s="310"/>
      <c r="D97" s="310"/>
      <c r="E97" s="310"/>
      <c r="F97" s="310"/>
      <c r="G97" s="310"/>
      <c r="H97" s="310"/>
    </row>
    <row r="98" spans="1:8" x14ac:dyDescent="0.3">
      <c r="A98" s="310" t="s">
        <v>169</v>
      </c>
      <c r="B98" s="310"/>
      <c r="C98" s="310"/>
      <c r="D98" s="310"/>
      <c r="E98" s="310"/>
      <c r="F98" s="310"/>
      <c r="G98" s="310"/>
      <c r="H98" s="310"/>
    </row>
    <row r="99" spans="1:8" x14ac:dyDescent="0.3">
      <c r="A99" s="310" t="s">
        <v>170</v>
      </c>
      <c r="B99" s="310"/>
      <c r="C99" s="310"/>
      <c r="D99" s="310"/>
      <c r="E99" s="310"/>
      <c r="F99" s="310"/>
      <c r="G99" s="310"/>
      <c r="H99" s="310"/>
    </row>
    <row r="100" spans="1:8" x14ac:dyDescent="0.3">
      <c r="A100" s="301" t="s">
        <v>171</v>
      </c>
      <c r="B100" s="301"/>
      <c r="C100" s="301"/>
      <c r="D100" s="301"/>
      <c r="E100" s="301"/>
      <c r="F100" s="301"/>
      <c r="G100" s="301"/>
      <c r="H100" s="301"/>
    </row>
    <row r="101" spans="1:8" x14ac:dyDescent="0.3">
      <c r="A101" s="310" t="s">
        <v>172</v>
      </c>
      <c r="B101" s="310"/>
      <c r="C101" s="310"/>
      <c r="D101" s="310"/>
      <c r="E101" s="310"/>
      <c r="F101" s="310"/>
      <c r="G101" s="310"/>
      <c r="H101" s="310"/>
    </row>
    <row r="102" spans="1:8" x14ac:dyDescent="0.3">
      <c r="A102" s="301" t="s">
        <v>173</v>
      </c>
      <c r="B102" s="301"/>
      <c r="C102" s="301"/>
      <c r="D102" s="301"/>
      <c r="E102" s="301"/>
      <c r="F102" s="301"/>
      <c r="G102" s="301"/>
      <c r="H102" s="301"/>
    </row>
    <row r="103" spans="1:8" x14ac:dyDescent="0.3">
      <c r="A103" s="301" t="s">
        <v>174</v>
      </c>
      <c r="B103" s="301"/>
      <c r="C103" s="301"/>
      <c r="D103" s="301"/>
      <c r="E103" s="301"/>
      <c r="F103" s="301"/>
      <c r="G103" s="301"/>
      <c r="H103" s="301"/>
    </row>
    <row r="104" spans="1:8" ht="41.4" x14ac:dyDescent="0.3">
      <c r="A104" s="137" t="s">
        <v>0</v>
      </c>
      <c r="B104" s="137" t="s">
        <v>1</v>
      </c>
      <c r="C104" s="137" t="s">
        <v>10</v>
      </c>
      <c r="D104" s="137" t="s">
        <v>2</v>
      </c>
      <c r="E104" s="137" t="s">
        <v>4</v>
      </c>
      <c r="F104" s="137" t="s">
        <v>3</v>
      </c>
      <c r="G104" s="137" t="s">
        <v>8</v>
      </c>
      <c r="H104" s="137" t="s">
        <v>110</v>
      </c>
    </row>
    <row r="105" spans="1:8" ht="41.4" x14ac:dyDescent="0.3">
      <c r="A105" s="141">
        <v>1</v>
      </c>
      <c r="B105" s="142" t="s">
        <v>203</v>
      </c>
      <c r="C105" s="141" t="s">
        <v>204</v>
      </c>
      <c r="D105" s="53" t="s">
        <v>7</v>
      </c>
      <c r="E105" s="141">
        <v>1</v>
      </c>
      <c r="F105" s="141" t="s">
        <v>205</v>
      </c>
      <c r="G105" s="141">
        <v>10</v>
      </c>
      <c r="H105" s="7" t="s">
        <v>113</v>
      </c>
    </row>
    <row r="106" spans="1:8" ht="69" x14ac:dyDescent="0.3">
      <c r="A106" s="141">
        <v>2</v>
      </c>
      <c r="B106" s="141" t="s">
        <v>206</v>
      </c>
      <c r="C106" s="140" t="s">
        <v>207</v>
      </c>
      <c r="D106" s="53" t="s">
        <v>7</v>
      </c>
      <c r="E106" s="141">
        <v>1</v>
      </c>
      <c r="F106" s="141" t="s">
        <v>208</v>
      </c>
      <c r="G106" s="141">
        <v>20</v>
      </c>
      <c r="H106" s="7" t="s">
        <v>113</v>
      </c>
    </row>
    <row r="107" spans="1:8" ht="21" x14ac:dyDescent="0.3">
      <c r="A107" s="299" t="s">
        <v>15</v>
      </c>
      <c r="B107" s="299"/>
      <c r="C107" s="299"/>
      <c r="D107" s="299"/>
      <c r="E107" s="299"/>
      <c r="F107" s="299"/>
      <c r="G107" s="299"/>
      <c r="H107" s="299"/>
    </row>
    <row r="108" spans="1:8" x14ac:dyDescent="0.3">
      <c r="A108" s="300" t="s">
        <v>166</v>
      </c>
      <c r="B108" s="300"/>
      <c r="C108" s="300"/>
      <c r="D108" s="300"/>
      <c r="E108" s="300"/>
      <c r="F108" s="300"/>
      <c r="G108" s="300"/>
      <c r="H108" s="300"/>
    </row>
    <row r="109" spans="1:8" x14ac:dyDescent="0.3">
      <c r="A109" s="301" t="s">
        <v>167</v>
      </c>
      <c r="B109" s="301"/>
      <c r="C109" s="301"/>
      <c r="D109" s="301"/>
      <c r="E109" s="301"/>
      <c r="F109" s="301"/>
      <c r="G109" s="301"/>
      <c r="H109" s="301"/>
    </row>
    <row r="110" spans="1:8" x14ac:dyDescent="0.3">
      <c r="A110" s="310" t="s">
        <v>168</v>
      </c>
      <c r="B110" s="310"/>
      <c r="C110" s="310"/>
      <c r="D110" s="310"/>
      <c r="E110" s="310"/>
      <c r="F110" s="310"/>
      <c r="G110" s="310"/>
      <c r="H110" s="310"/>
    </row>
    <row r="111" spans="1:8" x14ac:dyDescent="0.3">
      <c r="A111" s="310" t="s">
        <v>169</v>
      </c>
      <c r="B111" s="310"/>
      <c r="C111" s="310"/>
      <c r="D111" s="310"/>
      <c r="E111" s="310"/>
      <c r="F111" s="310"/>
      <c r="G111" s="310"/>
      <c r="H111" s="310"/>
    </row>
    <row r="112" spans="1:8" x14ac:dyDescent="0.3">
      <c r="A112" s="310" t="s">
        <v>170</v>
      </c>
      <c r="B112" s="310"/>
      <c r="C112" s="310"/>
      <c r="D112" s="310"/>
      <c r="E112" s="310"/>
      <c r="F112" s="310"/>
      <c r="G112" s="310"/>
      <c r="H112" s="310"/>
    </row>
    <row r="113" spans="1:8" x14ac:dyDescent="0.3">
      <c r="A113" s="301" t="s">
        <v>171</v>
      </c>
      <c r="B113" s="301"/>
      <c r="C113" s="301"/>
      <c r="D113" s="301"/>
      <c r="E113" s="301"/>
      <c r="F113" s="301"/>
      <c r="G113" s="301"/>
      <c r="H113" s="301"/>
    </row>
    <row r="114" spans="1:8" x14ac:dyDescent="0.3">
      <c r="A114" s="310" t="s">
        <v>172</v>
      </c>
      <c r="B114" s="310"/>
      <c r="C114" s="310"/>
      <c r="D114" s="310"/>
      <c r="E114" s="310"/>
      <c r="F114" s="310"/>
      <c r="G114" s="310"/>
      <c r="H114" s="310"/>
    </row>
    <row r="115" spans="1:8" x14ac:dyDescent="0.3">
      <c r="A115" s="301" t="s">
        <v>173</v>
      </c>
      <c r="B115" s="301"/>
      <c r="C115" s="301"/>
      <c r="D115" s="301"/>
      <c r="E115" s="301"/>
      <c r="F115" s="301"/>
      <c r="G115" s="301"/>
      <c r="H115" s="301"/>
    </row>
    <row r="116" spans="1:8" x14ac:dyDescent="0.3">
      <c r="A116" s="301" t="s">
        <v>174</v>
      </c>
      <c r="B116" s="301"/>
      <c r="C116" s="301"/>
      <c r="D116" s="301"/>
      <c r="E116" s="301"/>
      <c r="F116" s="301"/>
      <c r="G116" s="301"/>
      <c r="H116" s="301"/>
    </row>
    <row r="117" spans="1:8" ht="41.4" x14ac:dyDescent="0.3">
      <c r="A117" s="136" t="s">
        <v>0</v>
      </c>
      <c r="B117" s="137" t="s">
        <v>1</v>
      </c>
      <c r="C117" s="137" t="s">
        <v>10</v>
      </c>
      <c r="D117" s="137" t="s">
        <v>2</v>
      </c>
      <c r="E117" s="137" t="s">
        <v>4</v>
      </c>
      <c r="F117" s="137" t="s">
        <v>3</v>
      </c>
      <c r="G117" s="137" t="s">
        <v>8</v>
      </c>
      <c r="H117" s="137" t="s">
        <v>110</v>
      </c>
    </row>
    <row r="118" spans="1:8" ht="55.2" x14ac:dyDescent="0.3">
      <c r="A118" s="143">
        <v>1</v>
      </c>
      <c r="B118" s="139" t="s">
        <v>209</v>
      </c>
      <c r="C118" s="140" t="s">
        <v>210</v>
      </c>
      <c r="D118" s="7" t="s">
        <v>5</v>
      </c>
      <c r="E118" s="7">
        <v>1</v>
      </c>
      <c r="F118" s="53" t="s">
        <v>178</v>
      </c>
      <c r="G118" s="7">
        <v>1</v>
      </c>
      <c r="H118" s="7" t="s">
        <v>113</v>
      </c>
    </row>
    <row r="119" spans="1:8" ht="27.6" x14ac:dyDescent="0.3">
      <c r="A119" s="143">
        <v>2</v>
      </c>
      <c r="B119" s="144" t="s">
        <v>137</v>
      </c>
      <c r="C119" s="140" t="s">
        <v>211</v>
      </c>
      <c r="D119" s="7" t="s">
        <v>7</v>
      </c>
      <c r="E119" s="7">
        <v>1</v>
      </c>
      <c r="F119" s="53" t="s">
        <v>178</v>
      </c>
      <c r="G119" s="7">
        <v>1</v>
      </c>
      <c r="H119" s="7" t="s">
        <v>199</v>
      </c>
    </row>
    <row r="120" spans="1:8" ht="110.4" x14ac:dyDescent="0.3">
      <c r="A120" s="143">
        <v>3</v>
      </c>
      <c r="B120" s="145" t="s">
        <v>212</v>
      </c>
      <c r="C120" s="140" t="s">
        <v>213</v>
      </c>
      <c r="D120" s="7" t="s">
        <v>7</v>
      </c>
      <c r="E120" s="7">
        <v>1</v>
      </c>
      <c r="F120" s="53" t="s">
        <v>178</v>
      </c>
      <c r="G120" s="7">
        <v>1</v>
      </c>
      <c r="H120" s="7" t="s">
        <v>199</v>
      </c>
    </row>
    <row r="121" spans="1:8" ht="69" x14ac:dyDescent="0.3">
      <c r="A121" s="143">
        <v>4</v>
      </c>
      <c r="B121" s="141" t="s">
        <v>206</v>
      </c>
      <c r="C121" s="140" t="s">
        <v>207</v>
      </c>
      <c r="D121" s="53" t="s">
        <v>7</v>
      </c>
      <c r="E121" s="141">
        <v>1</v>
      </c>
      <c r="F121" s="141" t="s">
        <v>214</v>
      </c>
      <c r="G121" s="141">
        <v>1</v>
      </c>
      <c r="H121" s="7" t="s">
        <v>199</v>
      </c>
    </row>
    <row r="122" spans="1:8" ht="69" x14ac:dyDescent="0.3">
      <c r="A122" s="143">
        <v>5</v>
      </c>
      <c r="B122" s="145" t="s">
        <v>215</v>
      </c>
      <c r="C122" s="9" t="s">
        <v>216</v>
      </c>
      <c r="D122" s="7" t="s">
        <v>5</v>
      </c>
      <c r="E122" s="7">
        <v>1</v>
      </c>
      <c r="F122" s="53" t="s">
        <v>178</v>
      </c>
      <c r="G122" s="7">
        <v>1</v>
      </c>
      <c r="H122" s="7" t="s">
        <v>199</v>
      </c>
    </row>
    <row r="123" spans="1:8" ht="21" x14ac:dyDescent="0.3">
      <c r="A123" s="299" t="s">
        <v>14</v>
      </c>
      <c r="B123" s="299"/>
      <c r="C123" s="299"/>
      <c r="D123" s="299"/>
      <c r="E123" s="299"/>
      <c r="F123" s="299"/>
      <c r="G123" s="299"/>
      <c r="H123" s="299"/>
    </row>
    <row r="124" spans="1:8" ht="41.4" x14ac:dyDescent="0.3">
      <c r="A124" s="136" t="s">
        <v>0</v>
      </c>
      <c r="B124" s="137" t="s">
        <v>1</v>
      </c>
      <c r="C124" s="137" t="s">
        <v>10</v>
      </c>
      <c r="D124" s="137" t="s">
        <v>2</v>
      </c>
      <c r="E124" s="137" t="s">
        <v>4</v>
      </c>
      <c r="F124" s="137" t="s">
        <v>3</v>
      </c>
      <c r="G124" s="137" t="s">
        <v>8</v>
      </c>
      <c r="H124" s="137" t="s">
        <v>110</v>
      </c>
    </row>
    <row r="125" spans="1:8" x14ac:dyDescent="0.3">
      <c r="A125" s="144">
        <v>1</v>
      </c>
      <c r="B125" s="144" t="s">
        <v>20</v>
      </c>
      <c r="C125" s="141" t="s">
        <v>217</v>
      </c>
      <c r="D125" s="7" t="s">
        <v>9</v>
      </c>
      <c r="E125" s="7">
        <v>1</v>
      </c>
      <c r="F125" s="7" t="s">
        <v>178</v>
      </c>
      <c r="G125" s="7">
        <v>1</v>
      </c>
      <c r="H125" s="7" t="s">
        <v>218</v>
      </c>
    </row>
    <row r="126" spans="1:8" x14ac:dyDescent="0.3">
      <c r="A126" s="144">
        <v>2</v>
      </c>
      <c r="B126" s="144" t="s">
        <v>21</v>
      </c>
      <c r="C126" s="141" t="s">
        <v>219</v>
      </c>
      <c r="D126" s="7" t="s">
        <v>9</v>
      </c>
      <c r="E126" s="7">
        <v>1</v>
      </c>
      <c r="F126" s="7" t="s">
        <v>178</v>
      </c>
      <c r="G126" s="7">
        <v>1</v>
      </c>
      <c r="H126" s="7" t="s">
        <v>218</v>
      </c>
    </row>
    <row r="127" spans="1:8" x14ac:dyDescent="0.3">
      <c r="A127" s="144">
        <v>3</v>
      </c>
      <c r="B127" s="144" t="s">
        <v>22</v>
      </c>
      <c r="C127" s="146" t="s">
        <v>220</v>
      </c>
      <c r="D127" s="7" t="s">
        <v>9</v>
      </c>
      <c r="E127" s="7">
        <v>1</v>
      </c>
      <c r="F127" s="7" t="s">
        <v>178</v>
      </c>
      <c r="G127" s="7">
        <v>1</v>
      </c>
      <c r="H127" s="7" t="s">
        <v>218</v>
      </c>
    </row>
    <row r="128" spans="1:8" ht="55.2" x14ac:dyDescent="0.3">
      <c r="A128" s="144">
        <v>4</v>
      </c>
      <c r="B128" s="139" t="s">
        <v>221</v>
      </c>
      <c r="C128" s="140" t="s">
        <v>222</v>
      </c>
      <c r="D128" s="7" t="s">
        <v>32</v>
      </c>
      <c r="E128" s="53">
        <v>6</v>
      </c>
      <c r="F128" s="7" t="s">
        <v>178</v>
      </c>
      <c r="G128" s="53">
        <v>6</v>
      </c>
      <c r="H128" s="7" t="s">
        <v>218</v>
      </c>
    </row>
    <row r="129" spans="1:8" ht="15" thickBot="1" x14ac:dyDescent="0.35">
      <c r="A129" s="144">
        <v>5</v>
      </c>
      <c r="B129" s="144" t="s">
        <v>151</v>
      </c>
      <c r="C129" s="146" t="s">
        <v>223</v>
      </c>
      <c r="D129" s="7" t="s">
        <v>32</v>
      </c>
      <c r="E129" s="7">
        <v>20</v>
      </c>
      <c r="F129" s="53" t="s">
        <v>178</v>
      </c>
      <c r="G129" s="7">
        <v>20</v>
      </c>
      <c r="H129" s="7" t="s">
        <v>218</v>
      </c>
    </row>
    <row r="130" spans="1:8" ht="21.6" thickBot="1" x14ac:dyDescent="0.35">
      <c r="A130" s="320" t="s">
        <v>224</v>
      </c>
      <c r="B130" s="321"/>
      <c r="C130" s="321"/>
      <c r="D130" s="321"/>
      <c r="E130" s="321"/>
      <c r="F130" s="321"/>
      <c r="G130" s="321"/>
      <c r="H130" s="322"/>
    </row>
    <row r="131" spans="1:8" ht="17.399999999999999" x14ac:dyDescent="0.3">
      <c r="A131" s="323" t="s">
        <v>97</v>
      </c>
      <c r="B131" s="324"/>
      <c r="C131" s="324"/>
      <c r="D131" s="324"/>
      <c r="E131" s="324"/>
      <c r="F131" s="324"/>
      <c r="G131" s="324"/>
      <c r="H131" s="325"/>
    </row>
    <row r="132" spans="1:8" ht="17.399999999999999" x14ac:dyDescent="0.3">
      <c r="A132" s="311" t="s">
        <v>225</v>
      </c>
      <c r="B132" s="312"/>
      <c r="C132" s="312"/>
      <c r="D132" s="312"/>
      <c r="E132" s="312"/>
      <c r="F132" s="312"/>
      <c r="G132" s="312"/>
      <c r="H132" s="313"/>
    </row>
    <row r="133" spans="1:8" ht="17.399999999999999" x14ac:dyDescent="0.3">
      <c r="A133" s="311" t="s">
        <v>226</v>
      </c>
      <c r="B133" s="312"/>
      <c r="C133" s="312"/>
      <c r="D133" s="312"/>
      <c r="E133" s="312"/>
      <c r="F133" s="312"/>
      <c r="G133" s="312"/>
      <c r="H133" s="313"/>
    </row>
    <row r="134" spans="1:8" ht="17.399999999999999" x14ac:dyDescent="0.3">
      <c r="A134" s="314" t="s">
        <v>227</v>
      </c>
      <c r="B134" s="315"/>
      <c r="C134" s="315"/>
      <c r="D134" s="315"/>
      <c r="E134" s="315"/>
      <c r="F134" s="315"/>
      <c r="G134" s="315"/>
      <c r="H134" s="316"/>
    </row>
    <row r="135" spans="1:8" ht="21" x14ac:dyDescent="0.3">
      <c r="A135" s="317" t="s">
        <v>228</v>
      </c>
      <c r="B135" s="317"/>
      <c r="C135" s="317"/>
      <c r="D135" s="317"/>
      <c r="E135" s="317"/>
      <c r="F135" s="317"/>
      <c r="G135" s="317"/>
      <c r="H135" s="317"/>
    </row>
    <row r="136" spans="1:8" ht="18" x14ac:dyDescent="0.3">
      <c r="A136" s="318" t="s">
        <v>164</v>
      </c>
      <c r="B136" s="319"/>
      <c r="C136" s="318" t="s">
        <v>229</v>
      </c>
      <c r="D136" s="319"/>
      <c r="E136" s="319"/>
      <c r="F136" s="319"/>
      <c r="G136" s="319"/>
      <c r="H136" s="319"/>
    </row>
    <row r="137" spans="1:8" ht="18.600000000000001" thickBot="1" x14ac:dyDescent="0.35">
      <c r="A137" s="329" t="s">
        <v>12</v>
      </c>
      <c r="B137" s="330"/>
      <c r="C137" s="330"/>
      <c r="D137" s="330"/>
      <c r="E137" s="330"/>
      <c r="F137" s="330"/>
      <c r="G137" s="330"/>
      <c r="H137" s="330"/>
    </row>
    <row r="138" spans="1:8" x14ac:dyDescent="0.3">
      <c r="A138" s="334" t="s">
        <v>166</v>
      </c>
      <c r="B138" s="335"/>
      <c r="C138" s="335"/>
      <c r="D138" s="335"/>
      <c r="E138" s="335"/>
      <c r="F138" s="335"/>
      <c r="G138" s="335"/>
      <c r="H138" s="336"/>
    </row>
    <row r="139" spans="1:8" x14ac:dyDescent="0.3">
      <c r="A139" s="326" t="s">
        <v>230</v>
      </c>
      <c r="B139" s="327"/>
      <c r="C139" s="327"/>
      <c r="D139" s="327"/>
      <c r="E139" s="327"/>
      <c r="F139" s="327"/>
      <c r="G139" s="327"/>
      <c r="H139" s="328"/>
    </row>
    <row r="140" spans="1:8" x14ac:dyDescent="0.3">
      <c r="A140" s="326" t="s">
        <v>231</v>
      </c>
      <c r="B140" s="327"/>
      <c r="C140" s="327"/>
      <c r="D140" s="327"/>
      <c r="E140" s="327"/>
      <c r="F140" s="327"/>
      <c r="G140" s="327"/>
      <c r="H140" s="328"/>
    </row>
    <row r="141" spans="1:8" x14ac:dyDescent="0.3">
      <c r="A141" s="326" t="s">
        <v>104</v>
      </c>
      <c r="B141" s="327"/>
      <c r="C141" s="327"/>
      <c r="D141" s="327"/>
      <c r="E141" s="327"/>
      <c r="F141" s="327"/>
      <c r="G141" s="327"/>
      <c r="H141" s="328"/>
    </row>
    <row r="142" spans="1:8" x14ac:dyDescent="0.3">
      <c r="A142" s="326" t="s">
        <v>232</v>
      </c>
      <c r="B142" s="327"/>
      <c r="C142" s="327"/>
      <c r="D142" s="327"/>
      <c r="E142" s="327"/>
      <c r="F142" s="327"/>
      <c r="G142" s="327"/>
      <c r="H142" s="328"/>
    </row>
    <row r="143" spans="1:8" x14ac:dyDescent="0.3">
      <c r="A143" s="326" t="s">
        <v>233</v>
      </c>
      <c r="B143" s="327"/>
      <c r="C143" s="327"/>
      <c r="D143" s="327"/>
      <c r="E143" s="327"/>
      <c r="F143" s="327"/>
      <c r="G143" s="327"/>
      <c r="H143" s="328"/>
    </row>
    <row r="144" spans="1:8" x14ac:dyDescent="0.3">
      <c r="A144" s="326" t="s">
        <v>234</v>
      </c>
      <c r="B144" s="327"/>
      <c r="C144" s="327"/>
      <c r="D144" s="327"/>
      <c r="E144" s="327"/>
      <c r="F144" s="327"/>
      <c r="G144" s="327"/>
      <c r="H144" s="328"/>
    </row>
    <row r="145" spans="1:8" x14ac:dyDescent="0.3">
      <c r="A145" s="326" t="s">
        <v>235</v>
      </c>
      <c r="B145" s="327"/>
      <c r="C145" s="327"/>
      <c r="D145" s="327"/>
      <c r="E145" s="327"/>
      <c r="F145" s="327"/>
      <c r="G145" s="327"/>
      <c r="H145" s="328"/>
    </row>
    <row r="146" spans="1:8" x14ac:dyDescent="0.3">
      <c r="A146" s="326" t="s">
        <v>236</v>
      </c>
      <c r="B146" s="327"/>
      <c r="C146" s="327"/>
      <c r="D146" s="327"/>
      <c r="E146" s="327"/>
      <c r="F146" s="327"/>
      <c r="G146" s="327"/>
      <c r="H146" s="328"/>
    </row>
    <row r="147" spans="1:8" ht="41.4" x14ac:dyDescent="0.3">
      <c r="A147" s="137" t="s">
        <v>0</v>
      </c>
      <c r="B147" s="137" t="s">
        <v>1</v>
      </c>
      <c r="C147" s="137" t="s">
        <v>10</v>
      </c>
      <c r="D147" s="137" t="s">
        <v>2</v>
      </c>
      <c r="E147" s="137" t="s">
        <v>4</v>
      </c>
      <c r="F147" s="137" t="s">
        <v>3</v>
      </c>
      <c r="G147" s="137" t="s">
        <v>8</v>
      </c>
      <c r="H147" s="137" t="s">
        <v>110</v>
      </c>
    </row>
    <row r="148" spans="1:8" ht="55.2" x14ac:dyDescent="0.3">
      <c r="A148" s="53">
        <v>1</v>
      </c>
      <c r="B148" s="147" t="s">
        <v>237</v>
      </c>
      <c r="C148" s="136" t="s">
        <v>238</v>
      </c>
      <c r="D148" s="137" t="s">
        <v>7</v>
      </c>
      <c r="E148" s="137">
        <v>1</v>
      </c>
      <c r="F148" s="137" t="s">
        <v>6</v>
      </c>
      <c r="G148" s="137">
        <v>1</v>
      </c>
      <c r="H148" s="141" t="s">
        <v>113</v>
      </c>
    </row>
    <row r="149" spans="1:8" ht="16.2" x14ac:dyDescent="0.3">
      <c r="A149" s="53">
        <v>2</v>
      </c>
      <c r="B149" s="147" t="s">
        <v>239</v>
      </c>
      <c r="C149" s="136" t="s">
        <v>240</v>
      </c>
      <c r="D149" s="137" t="s">
        <v>7</v>
      </c>
      <c r="E149" s="137">
        <v>2</v>
      </c>
      <c r="F149" s="137" t="s">
        <v>6</v>
      </c>
      <c r="G149" s="137">
        <v>2</v>
      </c>
      <c r="H149" s="141" t="s">
        <v>113</v>
      </c>
    </row>
    <row r="150" spans="1:8" ht="96.6" x14ac:dyDescent="0.3">
      <c r="A150" s="53">
        <v>3</v>
      </c>
      <c r="B150" s="147" t="s">
        <v>241</v>
      </c>
      <c r="C150" s="136" t="s">
        <v>242</v>
      </c>
      <c r="D150" s="137" t="s">
        <v>11</v>
      </c>
      <c r="E150" s="137">
        <v>1</v>
      </c>
      <c r="F150" s="137" t="s">
        <v>6</v>
      </c>
      <c r="G150" s="137">
        <v>1</v>
      </c>
      <c r="H150" s="137" t="s">
        <v>113</v>
      </c>
    </row>
    <row r="151" spans="1:8" ht="358.8" x14ac:dyDescent="0.3">
      <c r="A151" s="53">
        <v>4</v>
      </c>
      <c r="B151" s="147" t="s">
        <v>243</v>
      </c>
      <c r="C151" s="136" t="s">
        <v>244</v>
      </c>
      <c r="D151" s="137" t="s">
        <v>11</v>
      </c>
      <c r="E151" s="137">
        <v>1</v>
      </c>
      <c r="F151" s="137" t="s">
        <v>6</v>
      </c>
      <c r="G151" s="137">
        <v>1</v>
      </c>
      <c r="H151" s="137" t="s">
        <v>113</v>
      </c>
    </row>
    <row r="152" spans="1:8" ht="262.2" x14ac:dyDescent="0.3">
      <c r="A152" s="53">
        <v>5</v>
      </c>
      <c r="B152" s="147" t="s">
        <v>245</v>
      </c>
      <c r="C152" s="136" t="s">
        <v>246</v>
      </c>
      <c r="D152" s="137" t="s">
        <v>11</v>
      </c>
      <c r="E152" s="137">
        <v>1</v>
      </c>
      <c r="F152" s="137" t="s">
        <v>6</v>
      </c>
      <c r="G152" s="137">
        <v>1</v>
      </c>
      <c r="H152" s="137" t="s">
        <v>113</v>
      </c>
    </row>
    <row r="153" spans="1:8" ht="193.2" x14ac:dyDescent="0.3">
      <c r="A153" s="53">
        <v>6</v>
      </c>
      <c r="B153" s="148" t="s">
        <v>247</v>
      </c>
      <c r="C153" s="149" t="s">
        <v>248</v>
      </c>
      <c r="D153" s="6" t="s">
        <v>11</v>
      </c>
      <c r="E153" s="7">
        <v>1</v>
      </c>
      <c r="F153" s="7" t="s">
        <v>6</v>
      </c>
      <c r="G153" s="7">
        <v>1</v>
      </c>
      <c r="H153" s="150" t="s">
        <v>113</v>
      </c>
    </row>
    <row r="154" spans="1:8" ht="96.6" x14ac:dyDescent="0.3">
      <c r="A154" s="53">
        <v>7</v>
      </c>
      <c r="B154" s="148" t="s">
        <v>249</v>
      </c>
      <c r="C154" s="149" t="s">
        <v>250</v>
      </c>
      <c r="D154" s="6" t="s">
        <v>11</v>
      </c>
      <c r="E154" s="7">
        <v>1</v>
      </c>
      <c r="F154" s="7" t="s">
        <v>6</v>
      </c>
      <c r="G154" s="7">
        <v>1</v>
      </c>
      <c r="H154" s="150" t="s">
        <v>113</v>
      </c>
    </row>
    <row r="155" spans="1:8" ht="82.8" x14ac:dyDescent="0.3">
      <c r="A155" s="53">
        <v>8</v>
      </c>
      <c r="B155" s="148" t="s">
        <v>251</v>
      </c>
      <c r="C155" s="149" t="s">
        <v>252</v>
      </c>
      <c r="D155" s="6" t="s">
        <v>11</v>
      </c>
      <c r="E155" s="7">
        <v>1</v>
      </c>
      <c r="F155" s="7" t="s">
        <v>6</v>
      </c>
      <c r="G155" s="7">
        <v>1</v>
      </c>
      <c r="H155" s="150" t="s">
        <v>113</v>
      </c>
    </row>
    <row r="156" spans="1:8" ht="110.4" x14ac:dyDescent="0.3">
      <c r="A156" s="53">
        <v>9</v>
      </c>
      <c r="B156" s="148" t="s">
        <v>253</v>
      </c>
      <c r="C156" s="149" t="s">
        <v>254</v>
      </c>
      <c r="D156" s="6" t="s">
        <v>11</v>
      </c>
      <c r="E156" s="7">
        <v>1</v>
      </c>
      <c r="F156" s="7" t="s">
        <v>6</v>
      </c>
      <c r="G156" s="7">
        <v>1</v>
      </c>
      <c r="H156" s="150" t="s">
        <v>113</v>
      </c>
    </row>
    <row r="157" spans="1:8" ht="96.6" x14ac:dyDescent="0.3">
      <c r="A157" s="53">
        <v>10</v>
      </c>
      <c r="B157" s="148" t="s">
        <v>255</v>
      </c>
      <c r="C157" s="149" t="s">
        <v>256</v>
      </c>
      <c r="D157" s="6" t="s">
        <v>11</v>
      </c>
      <c r="E157" s="7">
        <v>1</v>
      </c>
      <c r="F157" s="7" t="s">
        <v>6</v>
      </c>
      <c r="G157" s="7">
        <v>1</v>
      </c>
      <c r="H157" s="150" t="s">
        <v>113</v>
      </c>
    </row>
    <row r="158" spans="1:8" ht="55.2" x14ac:dyDescent="0.3">
      <c r="A158" s="53">
        <v>11</v>
      </c>
      <c r="B158" s="151" t="s">
        <v>257</v>
      </c>
      <c r="C158" s="149" t="s">
        <v>258</v>
      </c>
      <c r="D158" s="6" t="s">
        <v>11</v>
      </c>
      <c r="E158" s="7">
        <v>1</v>
      </c>
      <c r="F158" s="7" t="s">
        <v>178</v>
      </c>
      <c r="G158" s="7">
        <v>1</v>
      </c>
      <c r="H158" s="5" t="s">
        <v>113</v>
      </c>
    </row>
    <row r="159" spans="1:8" ht="82.8" x14ac:dyDescent="0.3">
      <c r="A159" s="53">
        <v>12</v>
      </c>
      <c r="B159" s="151" t="s">
        <v>259</v>
      </c>
      <c r="C159" s="149" t="s">
        <v>260</v>
      </c>
      <c r="D159" s="6" t="s">
        <v>11</v>
      </c>
      <c r="E159" s="7">
        <v>1</v>
      </c>
      <c r="F159" s="7" t="s">
        <v>178</v>
      </c>
      <c r="G159" s="7">
        <v>1</v>
      </c>
      <c r="H159" s="5" t="s">
        <v>113</v>
      </c>
    </row>
    <row r="160" spans="1:8" ht="138" x14ac:dyDescent="0.3">
      <c r="A160" s="53">
        <v>13</v>
      </c>
      <c r="B160" s="151" t="s">
        <v>261</v>
      </c>
      <c r="C160" s="149" t="s">
        <v>262</v>
      </c>
      <c r="D160" s="6" t="s">
        <v>11</v>
      </c>
      <c r="E160" s="7">
        <v>1</v>
      </c>
      <c r="F160" s="7" t="s">
        <v>178</v>
      </c>
      <c r="G160" s="7">
        <v>1</v>
      </c>
      <c r="H160" s="5" t="s">
        <v>113</v>
      </c>
    </row>
    <row r="161" spans="1:8" ht="55.2" x14ac:dyDescent="0.3">
      <c r="A161" s="53">
        <v>14</v>
      </c>
      <c r="B161" s="136" t="s">
        <v>263</v>
      </c>
      <c r="C161" s="152" t="s">
        <v>264</v>
      </c>
      <c r="D161" s="7" t="s">
        <v>11</v>
      </c>
      <c r="E161" s="7">
        <v>1</v>
      </c>
      <c r="F161" s="7" t="s">
        <v>178</v>
      </c>
      <c r="G161" s="7">
        <v>1</v>
      </c>
      <c r="H161" s="5" t="s">
        <v>113</v>
      </c>
    </row>
    <row r="162" spans="1:8" ht="96.6" x14ac:dyDescent="0.3">
      <c r="A162" s="53">
        <v>15</v>
      </c>
      <c r="B162" s="136" t="s">
        <v>265</v>
      </c>
      <c r="C162" s="149" t="s">
        <v>266</v>
      </c>
      <c r="D162" s="53" t="s">
        <v>5</v>
      </c>
      <c r="E162" s="53">
        <v>1</v>
      </c>
      <c r="F162" s="53" t="s">
        <v>178</v>
      </c>
      <c r="G162" s="53">
        <f>E162</f>
        <v>1</v>
      </c>
      <c r="H162" s="5" t="s">
        <v>113</v>
      </c>
    </row>
    <row r="163" spans="1:8" ht="18.600000000000001" thickBot="1" x14ac:dyDescent="0.35">
      <c r="A163" s="329" t="s">
        <v>114</v>
      </c>
      <c r="B163" s="330"/>
      <c r="C163" s="330"/>
      <c r="D163" s="330"/>
      <c r="E163" s="330"/>
      <c r="F163" s="330"/>
      <c r="G163" s="330"/>
      <c r="H163" s="330"/>
    </row>
    <row r="164" spans="1:8" x14ac:dyDescent="0.3">
      <c r="A164" s="331" t="s">
        <v>166</v>
      </c>
      <c r="B164" s="332"/>
      <c r="C164" s="332"/>
      <c r="D164" s="332"/>
      <c r="E164" s="332"/>
      <c r="F164" s="332"/>
      <c r="G164" s="332"/>
      <c r="H164" s="333"/>
    </row>
    <row r="165" spans="1:8" x14ac:dyDescent="0.3">
      <c r="A165" s="337" t="s">
        <v>267</v>
      </c>
      <c r="B165" s="338"/>
      <c r="C165" s="338"/>
      <c r="D165" s="338"/>
      <c r="E165" s="338"/>
      <c r="F165" s="338"/>
      <c r="G165" s="338"/>
      <c r="H165" s="339"/>
    </row>
    <row r="166" spans="1:8" x14ac:dyDescent="0.3">
      <c r="A166" s="326" t="s">
        <v>231</v>
      </c>
      <c r="B166" s="327"/>
      <c r="C166" s="327"/>
      <c r="D166" s="327"/>
      <c r="E166" s="327"/>
      <c r="F166" s="327"/>
      <c r="G166" s="327"/>
      <c r="H166" s="328"/>
    </row>
    <row r="167" spans="1:8" x14ac:dyDescent="0.3">
      <c r="A167" s="345" t="s">
        <v>268</v>
      </c>
      <c r="B167" s="346"/>
      <c r="C167" s="346"/>
      <c r="D167" s="346"/>
      <c r="E167" s="346"/>
      <c r="F167" s="346"/>
      <c r="G167" s="346"/>
      <c r="H167" s="347"/>
    </row>
    <row r="168" spans="1:8" x14ac:dyDescent="0.3">
      <c r="A168" s="345" t="s">
        <v>269</v>
      </c>
      <c r="B168" s="346"/>
      <c r="C168" s="346"/>
      <c r="D168" s="346"/>
      <c r="E168" s="346"/>
      <c r="F168" s="346"/>
      <c r="G168" s="346"/>
      <c r="H168" s="347"/>
    </row>
    <row r="169" spans="1:8" x14ac:dyDescent="0.3">
      <c r="A169" s="345" t="s">
        <v>270</v>
      </c>
      <c r="B169" s="346"/>
      <c r="C169" s="346"/>
      <c r="D169" s="346"/>
      <c r="E169" s="346"/>
      <c r="F169" s="346"/>
      <c r="G169" s="346"/>
      <c r="H169" s="347"/>
    </row>
    <row r="170" spans="1:8" x14ac:dyDescent="0.3">
      <c r="A170" s="345" t="s">
        <v>271</v>
      </c>
      <c r="B170" s="346"/>
      <c r="C170" s="346"/>
      <c r="D170" s="346"/>
      <c r="E170" s="346"/>
      <c r="F170" s="346"/>
      <c r="G170" s="346"/>
      <c r="H170" s="347"/>
    </row>
    <row r="171" spans="1:8" x14ac:dyDescent="0.3">
      <c r="A171" s="337" t="s">
        <v>235</v>
      </c>
      <c r="B171" s="338"/>
      <c r="C171" s="338"/>
      <c r="D171" s="338"/>
      <c r="E171" s="338"/>
      <c r="F171" s="338"/>
      <c r="G171" s="338"/>
      <c r="H171" s="339"/>
    </row>
    <row r="172" spans="1:8" x14ac:dyDescent="0.3">
      <c r="A172" s="337" t="s">
        <v>236</v>
      </c>
      <c r="B172" s="338"/>
      <c r="C172" s="338"/>
      <c r="D172" s="338"/>
      <c r="E172" s="338"/>
      <c r="F172" s="338"/>
      <c r="G172" s="338"/>
      <c r="H172" s="339"/>
    </row>
    <row r="173" spans="1:8" ht="41.4" x14ac:dyDescent="0.3">
      <c r="A173" s="137" t="s">
        <v>0</v>
      </c>
      <c r="B173" s="137" t="s">
        <v>1</v>
      </c>
      <c r="C173" s="137" t="s">
        <v>10</v>
      </c>
      <c r="D173" s="137" t="s">
        <v>2</v>
      </c>
      <c r="E173" s="137" t="s">
        <v>4</v>
      </c>
      <c r="F173" s="137" t="s">
        <v>3</v>
      </c>
      <c r="G173" s="137" t="s">
        <v>8</v>
      </c>
      <c r="H173" s="137" t="s">
        <v>110</v>
      </c>
    </row>
    <row r="174" spans="1:8" ht="41.4" x14ac:dyDescent="0.3">
      <c r="A174" s="7">
        <v>1</v>
      </c>
      <c r="B174" s="153" t="s">
        <v>272</v>
      </c>
      <c r="C174" s="136" t="s">
        <v>273</v>
      </c>
      <c r="D174" s="6" t="s">
        <v>7</v>
      </c>
      <c r="E174" s="7">
        <v>1</v>
      </c>
      <c r="F174" s="141" t="s">
        <v>205</v>
      </c>
      <c r="G174" s="7">
        <v>5</v>
      </c>
      <c r="H174" s="154" t="s">
        <v>113</v>
      </c>
    </row>
    <row r="175" spans="1:8" ht="82.8" x14ac:dyDescent="0.3">
      <c r="A175" s="7">
        <v>2</v>
      </c>
      <c r="B175" s="155" t="s">
        <v>274</v>
      </c>
      <c r="C175" s="149" t="s">
        <v>275</v>
      </c>
      <c r="D175" s="6" t="s">
        <v>11</v>
      </c>
      <c r="E175" s="7">
        <v>1</v>
      </c>
      <c r="F175" s="141" t="s">
        <v>205</v>
      </c>
      <c r="G175" s="7">
        <v>5</v>
      </c>
      <c r="H175" s="150" t="s">
        <v>149</v>
      </c>
    </row>
    <row r="176" spans="1:8" ht="82.8" x14ac:dyDescent="0.3">
      <c r="A176" s="53">
        <v>3</v>
      </c>
      <c r="B176" s="156" t="s">
        <v>276</v>
      </c>
      <c r="C176" s="156" t="s">
        <v>277</v>
      </c>
      <c r="D176" s="6" t="s">
        <v>7</v>
      </c>
      <c r="E176" s="7">
        <v>1</v>
      </c>
      <c r="F176" s="141" t="s">
        <v>205</v>
      </c>
      <c r="G176" s="7">
        <v>5</v>
      </c>
      <c r="H176" s="141" t="s">
        <v>113</v>
      </c>
    </row>
    <row r="177" spans="1:8" ht="124.2" x14ac:dyDescent="0.3">
      <c r="A177" s="6">
        <v>4</v>
      </c>
      <c r="B177" s="157" t="s">
        <v>278</v>
      </c>
      <c r="C177" s="149" t="s">
        <v>279</v>
      </c>
      <c r="D177" s="6" t="s">
        <v>11</v>
      </c>
      <c r="E177" s="7">
        <v>1</v>
      </c>
      <c r="F177" s="141" t="s">
        <v>280</v>
      </c>
      <c r="G177" s="7">
        <v>3</v>
      </c>
      <c r="H177" s="150" t="s">
        <v>113</v>
      </c>
    </row>
    <row r="178" spans="1:8" ht="207" x14ac:dyDescent="0.3">
      <c r="A178" s="7">
        <v>5</v>
      </c>
      <c r="B178" s="148" t="s">
        <v>281</v>
      </c>
      <c r="C178" s="149" t="s">
        <v>282</v>
      </c>
      <c r="D178" s="6" t="s">
        <v>11</v>
      </c>
      <c r="E178" s="7">
        <v>1</v>
      </c>
      <c r="F178" s="141" t="s">
        <v>205</v>
      </c>
      <c r="G178" s="7">
        <v>5</v>
      </c>
      <c r="H178" s="150" t="s">
        <v>113</v>
      </c>
    </row>
    <row r="179" spans="1:8" ht="138" x14ac:dyDescent="0.3">
      <c r="A179" s="7">
        <v>6</v>
      </c>
      <c r="B179" s="148" t="s">
        <v>283</v>
      </c>
      <c r="C179" s="149" t="s">
        <v>284</v>
      </c>
      <c r="D179" s="6" t="s">
        <v>11</v>
      </c>
      <c r="E179" s="7">
        <v>1</v>
      </c>
      <c r="F179" s="141" t="s">
        <v>205</v>
      </c>
      <c r="G179" s="7">
        <v>5</v>
      </c>
      <c r="H179" s="150" t="s">
        <v>113</v>
      </c>
    </row>
    <row r="180" spans="1:8" ht="55.2" x14ac:dyDescent="0.3">
      <c r="A180" s="7">
        <v>7</v>
      </c>
      <c r="B180" s="148" t="s">
        <v>285</v>
      </c>
      <c r="C180" s="149" t="s">
        <v>286</v>
      </c>
      <c r="D180" s="6" t="s">
        <v>11</v>
      </c>
      <c r="E180" s="7">
        <v>1</v>
      </c>
      <c r="F180" s="141" t="s">
        <v>205</v>
      </c>
      <c r="G180" s="7">
        <v>5</v>
      </c>
      <c r="H180" s="150" t="s">
        <v>113</v>
      </c>
    </row>
    <row r="181" spans="1:8" ht="41.4" x14ac:dyDescent="0.3">
      <c r="A181" s="7">
        <v>8</v>
      </c>
      <c r="B181" s="148" t="s">
        <v>287</v>
      </c>
      <c r="C181" s="149" t="s">
        <v>288</v>
      </c>
      <c r="D181" s="6" t="s">
        <v>11</v>
      </c>
      <c r="E181" s="7">
        <v>1</v>
      </c>
      <c r="F181" s="141" t="s">
        <v>205</v>
      </c>
      <c r="G181" s="7">
        <v>5</v>
      </c>
      <c r="H181" s="150" t="s">
        <v>113</v>
      </c>
    </row>
    <row r="182" spans="1:8" ht="124.2" x14ac:dyDescent="0.3">
      <c r="A182" s="7">
        <v>9</v>
      </c>
      <c r="B182" s="148" t="s">
        <v>289</v>
      </c>
      <c r="C182" s="149" t="s">
        <v>290</v>
      </c>
      <c r="D182" s="6" t="s">
        <v>11</v>
      </c>
      <c r="E182" s="7">
        <v>1</v>
      </c>
      <c r="F182" s="141" t="s">
        <v>205</v>
      </c>
      <c r="G182" s="7">
        <v>5</v>
      </c>
      <c r="H182" s="150" t="s">
        <v>113</v>
      </c>
    </row>
    <row r="183" spans="1:8" ht="124.2" x14ac:dyDescent="0.3">
      <c r="A183" s="158">
        <v>10</v>
      </c>
      <c r="B183" s="159" t="s">
        <v>291</v>
      </c>
      <c r="C183" s="160" t="s">
        <v>292</v>
      </c>
      <c r="D183" s="7" t="s">
        <v>11</v>
      </c>
      <c r="E183" s="7">
        <v>1</v>
      </c>
      <c r="F183" s="141" t="s">
        <v>205</v>
      </c>
      <c r="G183" s="7">
        <v>5</v>
      </c>
      <c r="H183" s="5" t="s">
        <v>113</v>
      </c>
    </row>
    <row r="184" spans="1:8" ht="124.2" x14ac:dyDescent="0.3">
      <c r="A184" s="53">
        <v>11</v>
      </c>
      <c r="B184" s="161" t="s">
        <v>293</v>
      </c>
      <c r="C184" s="162" t="s">
        <v>294</v>
      </c>
      <c r="D184" s="7" t="s">
        <v>11</v>
      </c>
      <c r="E184" s="7">
        <v>1</v>
      </c>
      <c r="F184" s="141" t="s">
        <v>205</v>
      </c>
      <c r="G184" s="7">
        <v>5</v>
      </c>
      <c r="H184" s="5" t="s">
        <v>113</v>
      </c>
    </row>
    <row r="185" spans="1:8" ht="69" x14ac:dyDescent="0.3">
      <c r="A185" s="53">
        <v>12</v>
      </c>
      <c r="B185" s="136" t="s">
        <v>295</v>
      </c>
      <c r="C185" s="162" t="s">
        <v>296</v>
      </c>
      <c r="D185" s="7" t="s">
        <v>11</v>
      </c>
      <c r="E185" s="7">
        <v>1</v>
      </c>
      <c r="F185" s="141" t="s">
        <v>205</v>
      </c>
      <c r="G185" s="7">
        <v>5</v>
      </c>
      <c r="H185" s="5" t="s">
        <v>113</v>
      </c>
    </row>
    <row r="186" spans="1:8" ht="69" x14ac:dyDescent="0.3">
      <c r="A186" s="53">
        <v>13</v>
      </c>
      <c r="B186" s="136" t="s">
        <v>297</v>
      </c>
      <c r="C186" s="162" t="s">
        <v>298</v>
      </c>
      <c r="D186" s="7" t="s">
        <v>11</v>
      </c>
      <c r="E186" s="7">
        <v>1</v>
      </c>
      <c r="F186" s="141" t="s">
        <v>205</v>
      </c>
      <c r="G186" s="7">
        <v>5</v>
      </c>
      <c r="H186" s="5" t="s">
        <v>113</v>
      </c>
    </row>
    <row r="187" spans="1:8" ht="55.2" x14ac:dyDescent="0.3">
      <c r="A187" s="53">
        <v>14</v>
      </c>
      <c r="B187" s="136" t="s">
        <v>299</v>
      </c>
      <c r="C187" s="162" t="s">
        <v>300</v>
      </c>
      <c r="D187" s="7" t="s">
        <v>11</v>
      </c>
      <c r="E187" s="7">
        <v>1</v>
      </c>
      <c r="F187" s="141" t="s">
        <v>205</v>
      </c>
      <c r="G187" s="7">
        <v>5</v>
      </c>
      <c r="H187" s="5" t="s">
        <v>113</v>
      </c>
    </row>
    <row r="188" spans="1:8" ht="55.2" x14ac:dyDescent="0.3">
      <c r="A188" s="53">
        <v>15</v>
      </c>
      <c r="B188" s="136" t="s">
        <v>301</v>
      </c>
      <c r="C188" s="162" t="s">
        <v>302</v>
      </c>
      <c r="D188" s="7" t="s">
        <v>11</v>
      </c>
      <c r="E188" s="7">
        <v>1</v>
      </c>
      <c r="F188" s="141" t="s">
        <v>205</v>
      </c>
      <c r="G188" s="7">
        <v>5</v>
      </c>
      <c r="H188" s="5" t="s">
        <v>113</v>
      </c>
    </row>
    <row r="189" spans="1:8" ht="55.2" x14ac:dyDescent="0.3">
      <c r="A189" s="53">
        <v>16</v>
      </c>
      <c r="B189" s="136" t="s">
        <v>303</v>
      </c>
      <c r="C189" s="162" t="s">
        <v>304</v>
      </c>
      <c r="D189" s="7" t="s">
        <v>11</v>
      </c>
      <c r="E189" s="7">
        <v>2</v>
      </c>
      <c r="F189" s="141" t="s">
        <v>305</v>
      </c>
      <c r="G189" s="7">
        <v>20</v>
      </c>
      <c r="H189" s="5" t="s">
        <v>113</v>
      </c>
    </row>
    <row r="190" spans="1:8" ht="41.4" x14ac:dyDescent="0.3">
      <c r="A190" s="53">
        <v>17</v>
      </c>
      <c r="B190" s="163" t="s">
        <v>306</v>
      </c>
      <c r="C190" s="162" t="s">
        <v>307</v>
      </c>
      <c r="D190" s="7" t="s">
        <v>11</v>
      </c>
      <c r="E190" s="7">
        <v>1</v>
      </c>
      <c r="F190" s="141" t="s">
        <v>205</v>
      </c>
      <c r="G190" s="7">
        <v>5</v>
      </c>
      <c r="H190" s="5" t="s">
        <v>113</v>
      </c>
    </row>
    <row r="191" spans="1:8" ht="69" x14ac:dyDescent="0.3">
      <c r="A191" s="53">
        <v>18</v>
      </c>
      <c r="B191" s="163" t="s">
        <v>308</v>
      </c>
      <c r="C191" s="162" t="s">
        <v>309</v>
      </c>
      <c r="D191" s="7" t="s">
        <v>11</v>
      </c>
      <c r="E191" s="7">
        <v>1</v>
      </c>
      <c r="F191" s="141" t="s">
        <v>205</v>
      </c>
      <c r="G191" s="7">
        <v>5</v>
      </c>
      <c r="H191" s="5" t="s">
        <v>113</v>
      </c>
    </row>
    <row r="192" spans="1:8" ht="27.6" x14ac:dyDescent="0.3">
      <c r="A192" s="53">
        <v>19</v>
      </c>
      <c r="B192" s="136" t="s">
        <v>310</v>
      </c>
      <c r="C192" s="162" t="s">
        <v>311</v>
      </c>
      <c r="D192" s="7" t="s">
        <v>11</v>
      </c>
      <c r="E192" s="7">
        <v>1</v>
      </c>
      <c r="F192" s="141" t="s">
        <v>312</v>
      </c>
      <c r="G192" s="7">
        <v>2</v>
      </c>
      <c r="H192" s="5" t="s">
        <v>113</v>
      </c>
    </row>
    <row r="193" spans="1:8" ht="41.4" x14ac:dyDescent="0.3">
      <c r="A193" s="53">
        <v>20</v>
      </c>
      <c r="B193" s="136" t="s">
        <v>313</v>
      </c>
      <c r="C193" s="162" t="s">
        <v>314</v>
      </c>
      <c r="D193" s="7" t="s">
        <v>11</v>
      </c>
      <c r="E193" s="7">
        <v>1</v>
      </c>
      <c r="F193" s="141" t="s">
        <v>205</v>
      </c>
      <c r="G193" s="7">
        <v>5</v>
      </c>
      <c r="H193" s="5" t="s">
        <v>113</v>
      </c>
    </row>
    <row r="194" spans="1:8" ht="82.8" x14ac:dyDescent="0.3">
      <c r="A194" s="53">
        <v>21</v>
      </c>
      <c r="B194" s="136" t="s">
        <v>315</v>
      </c>
      <c r="C194" s="162" t="s">
        <v>316</v>
      </c>
      <c r="D194" s="7" t="s">
        <v>11</v>
      </c>
      <c r="E194" s="7">
        <v>1</v>
      </c>
      <c r="F194" s="141" t="s">
        <v>205</v>
      </c>
      <c r="G194" s="7">
        <v>5</v>
      </c>
      <c r="H194" s="5" t="s">
        <v>113</v>
      </c>
    </row>
    <row r="195" spans="1:8" ht="124.2" x14ac:dyDescent="0.3">
      <c r="A195" s="53">
        <v>22</v>
      </c>
      <c r="B195" s="136" t="s">
        <v>317</v>
      </c>
      <c r="C195" s="162" t="s">
        <v>318</v>
      </c>
      <c r="D195" s="7" t="s">
        <v>11</v>
      </c>
      <c r="E195" s="7">
        <v>1</v>
      </c>
      <c r="F195" s="141" t="s">
        <v>205</v>
      </c>
      <c r="G195" s="7">
        <v>5</v>
      </c>
      <c r="H195" s="5" t="s">
        <v>113</v>
      </c>
    </row>
    <row r="196" spans="1:8" ht="96.6" x14ac:dyDescent="0.3">
      <c r="A196" s="53">
        <v>23</v>
      </c>
      <c r="B196" s="136" t="s">
        <v>319</v>
      </c>
      <c r="C196" s="162" t="s">
        <v>320</v>
      </c>
      <c r="D196" s="7" t="s">
        <v>11</v>
      </c>
      <c r="E196" s="7">
        <v>1</v>
      </c>
      <c r="F196" s="141" t="s">
        <v>321</v>
      </c>
      <c r="G196" s="7">
        <v>1</v>
      </c>
      <c r="H196" s="5" t="s">
        <v>113</v>
      </c>
    </row>
    <row r="197" spans="1:8" ht="193.2" x14ac:dyDescent="0.3">
      <c r="A197" s="53">
        <v>24</v>
      </c>
      <c r="B197" s="136" t="s">
        <v>322</v>
      </c>
      <c r="C197" s="162" t="s">
        <v>323</v>
      </c>
      <c r="D197" s="7" t="s">
        <v>11</v>
      </c>
      <c r="E197" s="7">
        <v>1</v>
      </c>
      <c r="F197" s="141" t="s">
        <v>205</v>
      </c>
      <c r="G197" s="7">
        <v>5</v>
      </c>
      <c r="H197" s="5" t="s">
        <v>113</v>
      </c>
    </row>
    <row r="198" spans="1:8" ht="41.4" x14ac:dyDescent="0.3">
      <c r="A198" s="53">
        <v>25</v>
      </c>
      <c r="B198" s="151" t="s">
        <v>324</v>
      </c>
      <c r="C198" s="149" t="s">
        <v>325</v>
      </c>
      <c r="D198" s="6" t="s">
        <v>11</v>
      </c>
      <c r="E198" s="7">
        <v>1</v>
      </c>
      <c r="F198" s="141" t="s">
        <v>321</v>
      </c>
      <c r="G198" s="7">
        <v>1</v>
      </c>
      <c r="H198" s="150" t="s">
        <v>113</v>
      </c>
    </row>
    <row r="199" spans="1:8" ht="55.2" x14ac:dyDescent="0.3">
      <c r="A199" s="53">
        <v>26</v>
      </c>
      <c r="B199" s="148" t="s">
        <v>326</v>
      </c>
      <c r="C199" s="149" t="s">
        <v>327</v>
      </c>
      <c r="D199" s="6" t="s">
        <v>11</v>
      </c>
      <c r="E199" s="7">
        <v>1</v>
      </c>
      <c r="F199" s="141" t="s">
        <v>205</v>
      </c>
      <c r="G199" s="7">
        <v>5</v>
      </c>
      <c r="H199" s="150" t="s">
        <v>113</v>
      </c>
    </row>
    <row r="200" spans="1:8" ht="82.8" x14ac:dyDescent="0.3">
      <c r="A200" s="53">
        <v>27</v>
      </c>
      <c r="B200" s="148" t="s">
        <v>328</v>
      </c>
      <c r="C200" s="149" t="s">
        <v>329</v>
      </c>
      <c r="D200" s="6" t="s">
        <v>11</v>
      </c>
      <c r="E200" s="7">
        <v>1</v>
      </c>
      <c r="F200" s="141" t="s">
        <v>205</v>
      </c>
      <c r="G200" s="7">
        <v>5</v>
      </c>
      <c r="H200" s="150" t="s">
        <v>113</v>
      </c>
    </row>
    <row r="201" spans="1:8" ht="82.8" x14ac:dyDescent="0.3">
      <c r="A201" s="53">
        <v>28</v>
      </c>
      <c r="B201" s="148" t="s">
        <v>330</v>
      </c>
      <c r="C201" s="149" t="s">
        <v>331</v>
      </c>
      <c r="D201" s="6" t="s">
        <v>11</v>
      </c>
      <c r="E201" s="7">
        <v>1</v>
      </c>
      <c r="F201" s="141" t="s">
        <v>205</v>
      </c>
      <c r="G201" s="7">
        <v>5</v>
      </c>
      <c r="H201" s="150" t="s">
        <v>113</v>
      </c>
    </row>
    <row r="202" spans="1:8" ht="69" x14ac:dyDescent="0.3">
      <c r="A202" s="53">
        <v>29</v>
      </c>
      <c r="B202" s="148" t="s">
        <v>332</v>
      </c>
      <c r="C202" s="149" t="s">
        <v>333</v>
      </c>
      <c r="D202" s="6" t="s">
        <v>11</v>
      </c>
      <c r="E202" s="7">
        <v>1</v>
      </c>
      <c r="F202" s="141" t="s">
        <v>205</v>
      </c>
      <c r="G202" s="7">
        <v>5</v>
      </c>
      <c r="H202" s="150" t="s">
        <v>113</v>
      </c>
    </row>
    <row r="203" spans="1:8" ht="69" x14ac:dyDescent="0.3">
      <c r="A203" s="53">
        <v>30</v>
      </c>
      <c r="B203" s="164" t="s">
        <v>334</v>
      </c>
      <c r="C203" s="165" t="s">
        <v>335</v>
      </c>
      <c r="D203" s="7" t="s">
        <v>11</v>
      </c>
      <c r="E203" s="166">
        <v>1</v>
      </c>
      <c r="F203" s="141" t="s">
        <v>205</v>
      </c>
      <c r="G203" s="7">
        <v>5</v>
      </c>
      <c r="H203" s="137" t="s">
        <v>113</v>
      </c>
    </row>
    <row r="204" spans="1:8" ht="55.2" x14ac:dyDescent="0.3">
      <c r="A204" s="7">
        <v>31</v>
      </c>
      <c r="B204" s="148" t="s">
        <v>336</v>
      </c>
      <c r="C204" s="149" t="s">
        <v>337</v>
      </c>
      <c r="D204" s="6" t="s">
        <v>11</v>
      </c>
      <c r="E204" s="7">
        <v>1</v>
      </c>
      <c r="F204" s="141" t="s">
        <v>205</v>
      </c>
      <c r="G204" s="7">
        <v>5</v>
      </c>
      <c r="H204" s="137" t="s">
        <v>113</v>
      </c>
    </row>
    <row r="205" spans="1:8" ht="18.600000000000001" thickBot="1" x14ac:dyDescent="0.4">
      <c r="A205" s="340" t="s">
        <v>15</v>
      </c>
      <c r="B205" s="341"/>
      <c r="C205" s="341"/>
      <c r="D205" s="341"/>
      <c r="E205" s="341"/>
      <c r="F205" s="341"/>
      <c r="G205" s="341"/>
      <c r="H205" s="341"/>
    </row>
    <row r="206" spans="1:8" x14ac:dyDescent="0.3">
      <c r="A206" s="342" t="s">
        <v>166</v>
      </c>
      <c r="B206" s="343"/>
      <c r="C206" s="343"/>
      <c r="D206" s="343"/>
      <c r="E206" s="343"/>
      <c r="F206" s="343"/>
      <c r="G206" s="343"/>
      <c r="H206" s="344"/>
    </row>
    <row r="207" spans="1:8" x14ac:dyDescent="0.3">
      <c r="A207" s="337" t="s">
        <v>338</v>
      </c>
      <c r="B207" s="338"/>
      <c r="C207" s="338"/>
      <c r="D207" s="338"/>
      <c r="E207" s="338"/>
      <c r="F207" s="338"/>
      <c r="G207" s="338"/>
      <c r="H207" s="339"/>
    </row>
    <row r="208" spans="1:8" x14ac:dyDescent="0.3">
      <c r="A208" s="326" t="s">
        <v>231</v>
      </c>
      <c r="B208" s="327"/>
      <c r="C208" s="327"/>
      <c r="D208" s="327"/>
      <c r="E208" s="327"/>
      <c r="F208" s="327"/>
      <c r="G208" s="327"/>
      <c r="H208" s="328"/>
    </row>
    <row r="209" spans="1:8" x14ac:dyDescent="0.3">
      <c r="A209" s="359" t="s">
        <v>339</v>
      </c>
      <c r="B209" s="360"/>
      <c r="C209" s="360"/>
      <c r="D209" s="360"/>
      <c r="E209" s="360"/>
      <c r="F209" s="360"/>
      <c r="G209" s="360"/>
      <c r="H209" s="361"/>
    </row>
    <row r="210" spans="1:8" x14ac:dyDescent="0.3">
      <c r="A210" s="359" t="s">
        <v>340</v>
      </c>
      <c r="B210" s="360"/>
      <c r="C210" s="360"/>
      <c r="D210" s="360"/>
      <c r="E210" s="360"/>
      <c r="F210" s="360"/>
      <c r="G210" s="360"/>
      <c r="H210" s="361"/>
    </row>
    <row r="211" spans="1:8" x14ac:dyDescent="0.3">
      <c r="A211" s="362" t="s">
        <v>118</v>
      </c>
      <c r="B211" s="363"/>
      <c r="C211" s="363"/>
      <c r="D211" s="363"/>
      <c r="E211" s="363"/>
      <c r="F211" s="363"/>
      <c r="G211" s="363"/>
      <c r="H211" s="364"/>
    </row>
    <row r="212" spans="1:8" x14ac:dyDescent="0.3">
      <c r="A212" s="362" t="s">
        <v>341</v>
      </c>
      <c r="B212" s="363"/>
      <c r="C212" s="363"/>
      <c r="D212" s="363"/>
      <c r="E212" s="363"/>
      <c r="F212" s="363"/>
      <c r="G212" s="363"/>
      <c r="H212" s="364"/>
    </row>
    <row r="213" spans="1:8" x14ac:dyDescent="0.3">
      <c r="A213" s="365" t="s">
        <v>108</v>
      </c>
      <c r="B213" s="366"/>
      <c r="C213" s="366"/>
      <c r="D213" s="366"/>
      <c r="E213" s="366"/>
      <c r="F213" s="366"/>
      <c r="G213" s="366"/>
      <c r="H213" s="367"/>
    </row>
    <row r="214" spans="1:8" x14ac:dyDescent="0.3">
      <c r="A214" s="368" t="s">
        <v>109</v>
      </c>
      <c r="B214" s="369"/>
      <c r="C214" s="369"/>
      <c r="D214" s="369"/>
      <c r="E214" s="369"/>
      <c r="F214" s="369"/>
      <c r="G214" s="369"/>
      <c r="H214" s="370"/>
    </row>
    <row r="215" spans="1:8" ht="41.4" x14ac:dyDescent="0.3">
      <c r="A215" s="137" t="s">
        <v>0</v>
      </c>
      <c r="B215" s="137" t="s">
        <v>1</v>
      </c>
      <c r="C215" s="137" t="s">
        <v>10</v>
      </c>
      <c r="D215" s="137" t="s">
        <v>2</v>
      </c>
      <c r="E215" s="137" t="s">
        <v>4</v>
      </c>
      <c r="F215" s="137" t="s">
        <v>3</v>
      </c>
      <c r="G215" s="137" t="s">
        <v>8</v>
      </c>
      <c r="H215" s="137" t="s">
        <v>110</v>
      </c>
    </row>
    <row r="216" spans="1:8" ht="55.2" x14ac:dyDescent="0.3">
      <c r="A216" s="150">
        <v>1</v>
      </c>
      <c r="B216" s="167" t="s">
        <v>342</v>
      </c>
      <c r="C216" s="168" t="s">
        <v>343</v>
      </c>
      <c r="D216" s="154" t="s">
        <v>7</v>
      </c>
      <c r="E216" s="154">
        <v>1</v>
      </c>
      <c r="F216" s="154" t="s">
        <v>344</v>
      </c>
      <c r="G216" s="141">
        <v>1</v>
      </c>
      <c r="H216" s="141" t="s">
        <v>113</v>
      </c>
    </row>
    <row r="217" spans="1:8" ht="96.6" x14ac:dyDescent="0.3">
      <c r="A217" s="150">
        <v>2</v>
      </c>
      <c r="B217" s="169" t="s">
        <v>212</v>
      </c>
      <c r="C217" s="170" t="s">
        <v>345</v>
      </c>
      <c r="D217" s="154" t="s">
        <v>7</v>
      </c>
      <c r="E217" s="154">
        <v>1</v>
      </c>
      <c r="F217" s="154" t="s">
        <v>344</v>
      </c>
      <c r="G217" s="141">
        <v>1</v>
      </c>
      <c r="H217" s="141" t="s">
        <v>113</v>
      </c>
    </row>
    <row r="218" spans="1:8" ht="207" x14ac:dyDescent="0.3">
      <c r="A218" s="150">
        <v>3</v>
      </c>
      <c r="B218" s="136" t="s">
        <v>346</v>
      </c>
      <c r="C218" s="162" t="s">
        <v>347</v>
      </c>
      <c r="D218" s="141" t="s">
        <v>5</v>
      </c>
      <c r="E218" s="141">
        <v>1</v>
      </c>
      <c r="F218" s="141" t="s">
        <v>344</v>
      </c>
      <c r="G218" s="141">
        <v>1</v>
      </c>
      <c r="H218" s="5" t="s">
        <v>113</v>
      </c>
    </row>
    <row r="219" spans="1:8" ht="27.6" x14ac:dyDescent="0.3">
      <c r="A219" s="150">
        <v>4</v>
      </c>
      <c r="B219" s="151" t="s">
        <v>26</v>
      </c>
      <c r="C219" s="165" t="s">
        <v>348</v>
      </c>
      <c r="D219" s="141" t="s">
        <v>5</v>
      </c>
      <c r="E219" s="141">
        <v>1</v>
      </c>
      <c r="F219" s="141" t="s">
        <v>344</v>
      </c>
      <c r="G219" s="141">
        <v>1</v>
      </c>
      <c r="H219" s="5" t="s">
        <v>113</v>
      </c>
    </row>
    <row r="220" spans="1:8" ht="27.6" x14ac:dyDescent="0.3">
      <c r="A220" s="171">
        <v>5</v>
      </c>
      <c r="B220" s="172" t="s">
        <v>28</v>
      </c>
      <c r="C220" s="173" t="s">
        <v>349</v>
      </c>
      <c r="D220" s="174" t="s">
        <v>5</v>
      </c>
      <c r="E220" s="174">
        <v>1</v>
      </c>
      <c r="F220" s="174" t="s">
        <v>344</v>
      </c>
      <c r="G220" s="174">
        <v>1</v>
      </c>
      <c r="H220" s="175" t="s">
        <v>113</v>
      </c>
    </row>
    <row r="221" spans="1:8" ht="18" x14ac:dyDescent="0.3">
      <c r="A221" s="348" t="s">
        <v>14</v>
      </c>
      <c r="B221" s="348"/>
      <c r="C221" s="348"/>
      <c r="D221" s="348"/>
      <c r="E221" s="348"/>
      <c r="F221" s="348"/>
      <c r="G221" s="348"/>
      <c r="H221" s="348"/>
    </row>
    <row r="222" spans="1:8" ht="41.4" x14ac:dyDescent="0.3">
      <c r="A222" s="137" t="s">
        <v>0</v>
      </c>
      <c r="B222" s="137" t="s">
        <v>1</v>
      </c>
      <c r="C222" s="137" t="s">
        <v>10</v>
      </c>
      <c r="D222" s="137" t="s">
        <v>2</v>
      </c>
      <c r="E222" s="137" t="s">
        <v>4</v>
      </c>
      <c r="F222" s="137" t="s">
        <v>3</v>
      </c>
      <c r="G222" s="137" t="s">
        <v>8</v>
      </c>
      <c r="H222" s="137" t="s">
        <v>110</v>
      </c>
    </row>
    <row r="223" spans="1:8" ht="82.8" x14ac:dyDescent="0.3">
      <c r="A223" s="5">
        <v>1</v>
      </c>
      <c r="B223" s="55" t="s">
        <v>20</v>
      </c>
      <c r="C223" s="162" t="s">
        <v>148</v>
      </c>
      <c r="D223" s="141" t="s">
        <v>9</v>
      </c>
      <c r="E223" s="7">
        <v>1</v>
      </c>
      <c r="F223" s="7" t="s">
        <v>6</v>
      </c>
      <c r="G223" s="7">
        <f>E223</f>
        <v>1</v>
      </c>
      <c r="H223" s="137" t="s">
        <v>149</v>
      </c>
    </row>
    <row r="224" spans="1:8" ht="27.6" x14ac:dyDescent="0.3">
      <c r="A224" s="5">
        <v>3</v>
      </c>
      <c r="B224" s="54" t="s">
        <v>151</v>
      </c>
      <c r="C224" s="162" t="s">
        <v>350</v>
      </c>
      <c r="D224" s="141" t="s">
        <v>9</v>
      </c>
      <c r="E224" s="7">
        <v>10</v>
      </c>
      <c r="F224" s="7" t="s">
        <v>6</v>
      </c>
      <c r="G224" s="7">
        <v>10</v>
      </c>
      <c r="H224" s="141" t="s">
        <v>149</v>
      </c>
    </row>
    <row r="225" spans="1:8" ht="55.2" x14ac:dyDescent="0.3">
      <c r="A225" s="5">
        <v>4</v>
      </c>
      <c r="B225" s="54" t="s">
        <v>39</v>
      </c>
      <c r="C225" s="162" t="s">
        <v>351</v>
      </c>
      <c r="D225" s="141" t="s">
        <v>9</v>
      </c>
      <c r="E225" s="7">
        <v>10</v>
      </c>
      <c r="F225" s="7" t="s">
        <v>6</v>
      </c>
      <c r="G225" s="7">
        <v>10</v>
      </c>
      <c r="H225" s="141" t="s">
        <v>149</v>
      </c>
    </row>
    <row r="226" spans="1:8" x14ac:dyDescent="0.3">
      <c r="A226" s="5">
        <v>5</v>
      </c>
      <c r="B226" s="54" t="s">
        <v>156</v>
      </c>
      <c r="C226" s="162" t="s">
        <v>352</v>
      </c>
      <c r="D226" s="141" t="s">
        <v>9</v>
      </c>
      <c r="E226" s="7">
        <v>10</v>
      </c>
      <c r="F226" s="7" t="s">
        <v>6</v>
      </c>
      <c r="G226" s="7">
        <v>10</v>
      </c>
      <c r="H226" s="141" t="s">
        <v>149</v>
      </c>
    </row>
    <row r="227" spans="1:8" ht="41.4" x14ac:dyDescent="0.3">
      <c r="A227" s="5">
        <v>2</v>
      </c>
      <c r="B227" s="54" t="s">
        <v>21</v>
      </c>
      <c r="C227" s="162" t="s">
        <v>353</v>
      </c>
      <c r="D227" s="141" t="s">
        <v>9</v>
      </c>
      <c r="E227" s="7">
        <v>1</v>
      </c>
      <c r="F227" s="7" t="s">
        <v>6</v>
      </c>
      <c r="G227" s="7">
        <f>E227</f>
        <v>1</v>
      </c>
      <c r="H227" s="137" t="s">
        <v>149</v>
      </c>
    </row>
    <row r="228" spans="1:8" ht="72" customHeight="1" thickBot="1" x14ac:dyDescent="0.35">
      <c r="A228" s="349" t="s">
        <v>354</v>
      </c>
      <c r="B228" s="349"/>
      <c r="C228" s="349"/>
      <c r="D228" s="349"/>
      <c r="E228" s="349"/>
      <c r="F228" s="349"/>
      <c r="G228" s="349"/>
      <c r="H228" s="349"/>
    </row>
    <row r="229" spans="1:8" ht="15.6" x14ac:dyDescent="0.3">
      <c r="A229" s="350" t="s">
        <v>97</v>
      </c>
      <c r="B229" s="351"/>
      <c r="C229" s="351"/>
      <c r="D229" s="351"/>
      <c r="E229" s="351"/>
      <c r="F229" s="351"/>
      <c r="G229" s="351"/>
      <c r="H229" s="352"/>
    </row>
    <row r="230" spans="1:8" ht="15.6" x14ac:dyDescent="0.3">
      <c r="A230" s="353" t="s">
        <v>355</v>
      </c>
      <c r="B230" s="354"/>
      <c r="C230" s="354"/>
      <c r="D230" s="354"/>
      <c r="E230" s="354"/>
      <c r="F230" s="354"/>
      <c r="G230" s="354"/>
      <c r="H230" s="355"/>
    </row>
    <row r="231" spans="1:8" x14ac:dyDescent="0.3">
      <c r="A231" s="356" t="s">
        <v>356</v>
      </c>
      <c r="B231" s="357"/>
      <c r="C231" s="357"/>
      <c r="D231" s="357"/>
      <c r="E231" s="357"/>
      <c r="F231" s="357"/>
      <c r="G231" s="357"/>
      <c r="H231" s="358"/>
    </row>
    <row r="232" spans="1:8" x14ac:dyDescent="0.3">
      <c r="A232" s="356" t="s">
        <v>357</v>
      </c>
      <c r="B232" s="357"/>
      <c r="C232" s="357"/>
      <c r="D232" s="357"/>
      <c r="E232" s="357"/>
      <c r="F232" s="357"/>
      <c r="G232" s="357"/>
      <c r="H232" s="358"/>
    </row>
    <row r="233" spans="1:8" ht="21.6" thickBot="1" x14ac:dyDescent="0.35">
      <c r="A233" s="379" t="s">
        <v>358</v>
      </c>
      <c r="B233" s="380"/>
      <c r="C233" s="380"/>
      <c r="D233" s="380"/>
      <c r="E233" s="380"/>
      <c r="F233" s="380"/>
      <c r="G233" s="380"/>
      <c r="H233" s="381"/>
    </row>
    <row r="234" spans="1:8" ht="21.6" thickBot="1" x14ac:dyDescent="0.35">
      <c r="A234" s="382" t="s">
        <v>114</v>
      </c>
      <c r="B234" s="383"/>
      <c r="C234" s="383"/>
      <c r="D234" s="383"/>
      <c r="E234" s="383"/>
      <c r="F234" s="383"/>
      <c r="G234" s="383"/>
      <c r="H234" s="383"/>
    </row>
    <row r="235" spans="1:8" x14ac:dyDescent="0.3">
      <c r="A235" s="384" t="s">
        <v>13</v>
      </c>
      <c r="B235" s="385"/>
      <c r="C235" s="385"/>
      <c r="D235" s="385"/>
      <c r="E235" s="385"/>
      <c r="F235" s="385"/>
      <c r="G235" s="385"/>
      <c r="H235" s="386"/>
    </row>
    <row r="236" spans="1:8" x14ac:dyDescent="0.3">
      <c r="A236" s="371" t="s">
        <v>359</v>
      </c>
      <c r="B236" s="372"/>
      <c r="C236" s="372"/>
      <c r="D236" s="372"/>
      <c r="E236" s="372"/>
      <c r="F236" s="372"/>
      <c r="G236" s="372"/>
      <c r="H236" s="373"/>
    </row>
    <row r="237" spans="1:8" x14ac:dyDescent="0.3">
      <c r="A237" s="371" t="s">
        <v>360</v>
      </c>
      <c r="B237" s="372"/>
      <c r="C237" s="372"/>
      <c r="D237" s="372"/>
      <c r="E237" s="372"/>
      <c r="F237" s="372"/>
      <c r="G237" s="372"/>
      <c r="H237" s="373"/>
    </row>
    <row r="238" spans="1:8" x14ac:dyDescent="0.3">
      <c r="A238" s="371" t="s">
        <v>116</v>
      </c>
      <c r="B238" s="372"/>
      <c r="C238" s="372"/>
      <c r="D238" s="372"/>
      <c r="E238" s="372"/>
      <c r="F238" s="372"/>
      <c r="G238" s="372"/>
      <c r="H238" s="373"/>
    </row>
    <row r="239" spans="1:8" x14ac:dyDescent="0.3">
      <c r="A239" s="371" t="s">
        <v>361</v>
      </c>
      <c r="B239" s="372"/>
      <c r="C239" s="372"/>
      <c r="D239" s="372"/>
      <c r="E239" s="372"/>
      <c r="F239" s="372"/>
      <c r="G239" s="372"/>
      <c r="H239" s="373"/>
    </row>
    <row r="240" spans="1:8" x14ac:dyDescent="0.3">
      <c r="A240" s="371" t="s">
        <v>106</v>
      </c>
      <c r="B240" s="372"/>
      <c r="C240" s="372"/>
      <c r="D240" s="372"/>
      <c r="E240" s="372"/>
      <c r="F240" s="372"/>
      <c r="G240" s="372"/>
      <c r="H240" s="373"/>
    </row>
    <row r="241" spans="1:8" x14ac:dyDescent="0.3">
      <c r="A241" s="371" t="s">
        <v>362</v>
      </c>
      <c r="B241" s="372"/>
      <c r="C241" s="372"/>
      <c r="D241" s="372"/>
      <c r="E241" s="372"/>
      <c r="F241" s="372"/>
      <c r="G241" s="372"/>
      <c r="H241" s="373"/>
    </row>
    <row r="242" spans="1:8" x14ac:dyDescent="0.3">
      <c r="A242" s="371" t="s">
        <v>108</v>
      </c>
      <c r="B242" s="372"/>
      <c r="C242" s="372"/>
      <c r="D242" s="372"/>
      <c r="E242" s="372"/>
      <c r="F242" s="372"/>
      <c r="G242" s="372"/>
      <c r="H242" s="373"/>
    </row>
    <row r="243" spans="1:8" ht="15" thickBot="1" x14ac:dyDescent="0.35">
      <c r="A243" s="374" t="s">
        <v>109</v>
      </c>
      <c r="B243" s="375"/>
      <c r="C243" s="375"/>
      <c r="D243" s="375"/>
      <c r="E243" s="375"/>
      <c r="F243" s="375"/>
      <c r="G243" s="375"/>
      <c r="H243" s="376"/>
    </row>
    <row r="244" spans="1:8" ht="41.4" x14ac:dyDescent="0.3">
      <c r="A244" s="137" t="s">
        <v>0</v>
      </c>
      <c r="B244" s="137" t="s">
        <v>1</v>
      </c>
      <c r="C244" s="171" t="s">
        <v>10</v>
      </c>
      <c r="D244" s="137" t="s">
        <v>2</v>
      </c>
      <c r="E244" s="137" t="s">
        <v>4</v>
      </c>
      <c r="F244" s="137" t="s">
        <v>3</v>
      </c>
      <c r="G244" s="137" t="s">
        <v>8</v>
      </c>
      <c r="H244" s="137" t="s">
        <v>110</v>
      </c>
    </row>
    <row r="245" spans="1:8" ht="138" x14ac:dyDescent="0.3">
      <c r="A245" s="150">
        <v>1</v>
      </c>
      <c r="B245" s="149" t="s">
        <v>363</v>
      </c>
      <c r="C245" s="162" t="s">
        <v>364</v>
      </c>
      <c r="D245" s="137" t="s">
        <v>11</v>
      </c>
      <c r="E245" s="154">
        <v>1</v>
      </c>
      <c r="F245" s="154" t="s">
        <v>365</v>
      </c>
      <c r="G245" s="141">
        <v>6</v>
      </c>
      <c r="H245" s="137" t="s">
        <v>113</v>
      </c>
    </row>
    <row r="246" spans="1:8" ht="41.4" x14ac:dyDescent="0.3">
      <c r="A246" s="150">
        <v>2</v>
      </c>
      <c r="B246" s="169" t="s">
        <v>137</v>
      </c>
      <c r="C246" s="169" t="s">
        <v>366</v>
      </c>
      <c r="D246" s="9" t="s">
        <v>7</v>
      </c>
      <c r="E246" s="9">
        <v>1</v>
      </c>
      <c r="F246" s="154" t="s">
        <v>365</v>
      </c>
      <c r="G246" s="9">
        <v>6</v>
      </c>
      <c r="H246" s="137" t="s">
        <v>149</v>
      </c>
    </row>
    <row r="247" spans="1:8" ht="21.6" thickBot="1" x14ac:dyDescent="0.35">
      <c r="A247" s="377" t="s">
        <v>15</v>
      </c>
      <c r="B247" s="378"/>
      <c r="C247" s="378"/>
      <c r="D247" s="378"/>
      <c r="E247" s="378"/>
      <c r="F247" s="378"/>
      <c r="G247" s="378"/>
      <c r="H247" s="378"/>
    </row>
    <row r="248" spans="1:8" x14ac:dyDescent="0.3">
      <c r="A248" s="384" t="s">
        <v>13</v>
      </c>
      <c r="B248" s="385"/>
      <c r="C248" s="385"/>
      <c r="D248" s="385"/>
      <c r="E248" s="385"/>
      <c r="F248" s="385"/>
      <c r="G248" s="385"/>
      <c r="H248" s="386"/>
    </row>
    <row r="249" spans="1:8" x14ac:dyDescent="0.3">
      <c r="A249" s="371" t="s">
        <v>367</v>
      </c>
      <c r="B249" s="372"/>
      <c r="C249" s="372"/>
      <c r="D249" s="372"/>
      <c r="E249" s="372"/>
      <c r="F249" s="372"/>
      <c r="G249" s="372"/>
      <c r="H249" s="373"/>
    </row>
    <row r="250" spans="1:8" x14ac:dyDescent="0.3">
      <c r="A250" s="371" t="s">
        <v>360</v>
      </c>
      <c r="B250" s="372"/>
      <c r="C250" s="372"/>
      <c r="D250" s="372"/>
      <c r="E250" s="372"/>
      <c r="F250" s="372"/>
      <c r="G250" s="372"/>
      <c r="H250" s="373"/>
    </row>
    <row r="251" spans="1:8" x14ac:dyDescent="0.3">
      <c r="A251" s="371" t="s">
        <v>116</v>
      </c>
      <c r="B251" s="372"/>
      <c r="C251" s="372"/>
      <c r="D251" s="372"/>
      <c r="E251" s="372"/>
      <c r="F251" s="372"/>
      <c r="G251" s="372"/>
      <c r="H251" s="373"/>
    </row>
    <row r="252" spans="1:8" x14ac:dyDescent="0.3">
      <c r="A252" s="371" t="s">
        <v>361</v>
      </c>
      <c r="B252" s="372"/>
      <c r="C252" s="372"/>
      <c r="D252" s="372"/>
      <c r="E252" s="372"/>
      <c r="F252" s="372"/>
      <c r="G252" s="372"/>
      <c r="H252" s="373"/>
    </row>
    <row r="253" spans="1:8" x14ac:dyDescent="0.3">
      <c r="A253" s="371" t="s">
        <v>106</v>
      </c>
      <c r="B253" s="372"/>
      <c r="C253" s="372"/>
      <c r="D253" s="372"/>
      <c r="E253" s="372"/>
      <c r="F253" s="372"/>
      <c r="G253" s="372"/>
      <c r="H253" s="373"/>
    </row>
    <row r="254" spans="1:8" x14ac:dyDescent="0.3">
      <c r="A254" s="371" t="s">
        <v>368</v>
      </c>
      <c r="B254" s="372"/>
      <c r="C254" s="372"/>
      <c r="D254" s="372"/>
      <c r="E254" s="372"/>
      <c r="F254" s="372"/>
      <c r="G254" s="372"/>
      <c r="H254" s="373"/>
    </row>
    <row r="255" spans="1:8" x14ac:dyDescent="0.3">
      <c r="A255" s="371" t="s">
        <v>108</v>
      </c>
      <c r="B255" s="372"/>
      <c r="C255" s="372"/>
      <c r="D255" s="372"/>
      <c r="E255" s="372"/>
      <c r="F255" s="372"/>
      <c r="G255" s="372"/>
      <c r="H255" s="373"/>
    </row>
    <row r="256" spans="1:8" ht="15" thickBot="1" x14ac:dyDescent="0.35">
      <c r="A256" s="374" t="s">
        <v>109</v>
      </c>
      <c r="B256" s="375"/>
      <c r="C256" s="375"/>
      <c r="D256" s="375"/>
      <c r="E256" s="375"/>
      <c r="F256" s="375"/>
      <c r="G256" s="375"/>
      <c r="H256" s="376"/>
    </row>
    <row r="257" spans="1:8" ht="41.4" x14ac:dyDescent="0.3">
      <c r="A257" s="137" t="s">
        <v>0</v>
      </c>
      <c r="B257" s="137" t="s">
        <v>1</v>
      </c>
      <c r="C257" s="171" t="s">
        <v>10</v>
      </c>
      <c r="D257" s="137" t="s">
        <v>2</v>
      </c>
      <c r="E257" s="137" t="s">
        <v>4</v>
      </c>
      <c r="F257" s="137" t="s">
        <v>3</v>
      </c>
      <c r="G257" s="137" t="s">
        <v>8</v>
      </c>
      <c r="H257" s="137" t="s">
        <v>110</v>
      </c>
    </row>
    <row r="258" spans="1:8" ht="41.4" x14ac:dyDescent="0.3">
      <c r="A258" s="137">
        <v>1</v>
      </c>
      <c r="B258" s="169" t="s">
        <v>137</v>
      </c>
      <c r="C258" s="169" t="s">
        <v>369</v>
      </c>
      <c r="D258" s="141" t="s">
        <v>7</v>
      </c>
      <c r="E258" s="141">
        <v>1</v>
      </c>
      <c r="F258" s="141" t="s">
        <v>6</v>
      </c>
      <c r="G258" s="141">
        <f>E258</f>
        <v>1</v>
      </c>
      <c r="H258" s="137" t="s">
        <v>149</v>
      </c>
    </row>
    <row r="259" spans="1:8" ht="55.2" x14ac:dyDescent="0.3">
      <c r="A259" s="137">
        <v>2</v>
      </c>
      <c r="B259" s="167" t="s">
        <v>370</v>
      </c>
      <c r="C259" s="176" t="s">
        <v>371</v>
      </c>
      <c r="D259" s="141" t="s">
        <v>7</v>
      </c>
      <c r="E259" s="141">
        <v>1</v>
      </c>
      <c r="F259" s="141" t="s">
        <v>6</v>
      </c>
      <c r="G259" s="141">
        <f>E259</f>
        <v>1</v>
      </c>
      <c r="H259" s="137" t="s">
        <v>149</v>
      </c>
    </row>
    <row r="260" spans="1:8" ht="21" x14ac:dyDescent="0.3">
      <c r="A260" s="387" t="s">
        <v>14</v>
      </c>
      <c r="B260" s="388"/>
      <c r="C260" s="388"/>
      <c r="D260" s="388"/>
      <c r="E260" s="388"/>
      <c r="F260" s="388"/>
      <c r="G260" s="388"/>
      <c r="H260" s="388"/>
    </row>
    <row r="261" spans="1:8" ht="41.4" x14ac:dyDescent="0.3">
      <c r="A261" s="137" t="s">
        <v>0</v>
      </c>
      <c r="B261" s="137" t="s">
        <v>1</v>
      </c>
      <c r="C261" s="137" t="s">
        <v>10</v>
      </c>
      <c r="D261" s="137" t="s">
        <v>2</v>
      </c>
      <c r="E261" s="137" t="s">
        <v>4</v>
      </c>
      <c r="F261" s="137" t="s">
        <v>3</v>
      </c>
      <c r="G261" s="137" t="s">
        <v>8</v>
      </c>
      <c r="H261" s="137" t="s">
        <v>110</v>
      </c>
    </row>
    <row r="262" spans="1:8" x14ac:dyDescent="0.3">
      <c r="A262" s="150">
        <v>1</v>
      </c>
      <c r="B262" s="167" t="s">
        <v>20</v>
      </c>
      <c r="C262" s="177" t="s">
        <v>372</v>
      </c>
      <c r="D262" s="137" t="s">
        <v>9</v>
      </c>
      <c r="E262" s="154">
        <v>1</v>
      </c>
      <c r="F262" s="154" t="s">
        <v>6</v>
      </c>
      <c r="G262" s="141">
        <f>E262</f>
        <v>1</v>
      </c>
      <c r="H262" s="137" t="s">
        <v>149</v>
      </c>
    </row>
    <row r="263" spans="1:8" x14ac:dyDescent="0.3">
      <c r="A263" s="137">
        <v>2</v>
      </c>
      <c r="B263" s="167" t="s">
        <v>21</v>
      </c>
      <c r="C263" s="177" t="s">
        <v>373</v>
      </c>
      <c r="D263" s="137" t="s">
        <v>9</v>
      </c>
      <c r="E263" s="141">
        <v>1</v>
      </c>
      <c r="F263" s="141" t="s">
        <v>6</v>
      </c>
      <c r="G263" s="141">
        <f t="shared" ref="G263" si="0">E263</f>
        <v>1</v>
      </c>
      <c r="H263" s="137" t="s">
        <v>149</v>
      </c>
    </row>
  </sheetData>
  <mergeCells count="142">
    <mergeCell ref="A254:H254"/>
    <mergeCell ref="A255:H255"/>
    <mergeCell ref="A256:H256"/>
    <mergeCell ref="A260:H260"/>
    <mergeCell ref="A248:H248"/>
    <mergeCell ref="A249:H249"/>
    <mergeCell ref="A250:H250"/>
    <mergeCell ref="A251:H251"/>
    <mergeCell ref="A252:H252"/>
    <mergeCell ref="A253:H253"/>
    <mergeCell ref="A239:H239"/>
    <mergeCell ref="A240:H240"/>
    <mergeCell ref="A241:H241"/>
    <mergeCell ref="A242:H242"/>
    <mergeCell ref="A243:H243"/>
    <mergeCell ref="A247:H247"/>
    <mergeCell ref="A233:H233"/>
    <mergeCell ref="A234:H234"/>
    <mergeCell ref="A235:H235"/>
    <mergeCell ref="A236:H236"/>
    <mergeCell ref="A237:H237"/>
    <mergeCell ref="A238:H238"/>
    <mergeCell ref="A221:H221"/>
    <mergeCell ref="A228:H228"/>
    <mergeCell ref="A229:H229"/>
    <mergeCell ref="A230:H230"/>
    <mergeCell ref="A231:H231"/>
    <mergeCell ref="A232:H232"/>
    <mergeCell ref="A209:H209"/>
    <mergeCell ref="A210:H210"/>
    <mergeCell ref="A211:H211"/>
    <mergeCell ref="A212:H212"/>
    <mergeCell ref="A213:H213"/>
    <mergeCell ref="A214:H214"/>
    <mergeCell ref="A171:H171"/>
    <mergeCell ref="A172:H172"/>
    <mergeCell ref="A205:H205"/>
    <mergeCell ref="A206:H206"/>
    <mergeCell ref="A207:H207"/>
    <mergeCell ref="A208:H208"/>
    <mergeCell ref="A165:H165"/>
    <mergeCell ref="A166:H166"/>
    <mergeCell ref="A167:H167"/>
    <mergeCell ref="A168:H168"/>
    <mergeCell ref="A169:H169"/>
    <mergeCell ref="A170:H170"/>
    <mergeCell ref="A143:H143"/>
    <mergeCell ref="A144:H144"/>
    <mergeCell ref="A145:H145"/>
    <mergeCell ref="A146:H146"/>
    <mergeCell ref="A163:H163"/>
    <mergeCell ref="A164:H164"/>
    <mergeCell ref="A137:H137"/>
    <mergeCell ref="A138:H138"/>
    <mergeCell ref="A139:H139"/>
    <mergeCell ref="A140:H140"/>
    <mergeCell ref="A141:H141"/>
    <mergeCell ref="A142:H142"/>
    <mergeCell ref="A132:H132"/>
    <mergeCell ref="A133:H133"/>
    <mergeCell ref="A134:H134"/>
    <mergeCell ref="A135:H135"/>
    <mergeCell ref="A136:B136"/>
    <mergeCell ref="C136:H136"/>
    <mergeCell ref="A114:H114"/>
    <mergeCell ref="A115:H115"/>
    <mergeCell ref="A116:H116"/>
    <mergeCell ref="A123:H123"/>
    <mergeCell ref="A130:H130"/>
    <mergeCell ref="A131:H131"/>
    <mergeCell ref="A108:H108"/>
    <mergeCell ref="A109:H109"/>
    <mergeCell ref="A110:H110"/>
    <mergeCell ref="A111:H111"/>
    <mergeCell ref="A112:H112"/>
    <mergeCell ref="A113:H113"/>
    <mergeCell ref="A99:H99"/>
    <mergeCell ref="A100:H100"/>
    <mergeCell ref="A101:H101"/>
    <mergeCell ref="A102:H102"/>
    <mergeCell ref="A103:H103"/>
    <mergeCell ref="A107:H107"/>
    <mergeCell ref="A79:H79"/>
    <mergeCell ref="A94:H94"/>
    <mergeCell ref="A95:H95"/>
    <mergeCell ref="A96:H96"/>
    <mergeCell ref="A97:H97"/>
    <mergeCell ref="A98:H98"/>
    <mergeCell ref="A73:H73"/>
    <mergeCell ref="A74:H74"/>
    <mergeCell ref="A75:H75"/>
    <mergeCell ref="A76:H76"/>
    <mergeCell ref="A77:H77"/>
    <mergeCell ref="A78:H78"/>
    <mergeCell ref="A68:H68"/>
    <mergeCell ref="A69:B69"/>
    <mergeCell ref="C69:H69"/>
    <mergeCell ref="A70:H70"/>
    <mergeCell ref="A71:H71"/>
    <mergeCell ref="A72:H72"/>
    <mergeCell ref="A55:H55"/>
    <mergeCell ref="A63:H63"/>
    <mergeCell ref="A64:H64"/>
    <mergeCell ref="A65:H65"/>
    <mergeCell ref="A66:H66"/>
    <mergeCell ref="A67:H67"/>
    <mergeCell ref="A43:H43"/>
    <mergeCell ref="A44:H44"/>
    <mergeCell ref="A45:H45"/>
    <mergeCell ref="A46:H46"/>
    <mergeCell ref="A47:H47"/>
    <mergeCell ref="A48:H48"/>
    <mergeCell ref="A27:H27"/>
    <mergeCell ref="A28:H28"/>
    <mergeCell ref="A39:H39"/>
    <mergeCell ref="A40:H40"/>
    <mergeCell ref="A41:H41"/>
    <mergeCell ref="A42:H42"/>
    <mergeCell ref="A21:H21"/>
    <mergeCell ref="A22:H22"/>
    <mergeCell ref="A23:H23"/>
    <mergeCell ref="A24:H24"/>
    <mergeCell ref="A25:H25"/>
    <mergeCell ref="A26:H26"/>
    <mergeCell ref="A13:H13"/>
    <mergeCell ref="A14:H14"/>
    <mergeCell ref="A15:H15"/>
    <mergeCell ref="A16:H16"/>
    <mergeCell ref="A19:H19"/>
    <mergeCell ref="A20:H20"/>
    <mergeCell ref="A7:H7"/>
    <mergeCell ref="A8:H8"/>
    <mergeCell ref="A9:H9"/>
    <mergeCell ref="A10:H10"/>
    <mergeCell ref="A11:H11"/>
    <mergeCell ref="A12:H12"/>
    <mergeCell ref="A1:H1"/>
    <mergeCell ref="A2:H2"/>
    <mergeCell ref="A3:H3"/>
    <mergeCell ref="A4:H4"/>
    <mergeCell ref="A5:H5"/>
    <mergeCell ref="A6:H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6 B121 B245" xr:uid="{2DA3E77B-ECD9-40C1-96D5-424D23455EC7}"/>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45" xr:uid="{7B73FD48-D155-4147-BC17-F803F46A463E}">
      <formula1>0</formula1>
      <formula2>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30"/>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76</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2026-03-27T08:25:00Z</dcterms:modified>
</cp:coreProperties>
</file>