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F18D645-A72B-49BD-AF6E-996BA2AC401B}"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зона'!$A$1:$H$4</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0" l="1"/>
  <c r="G6" i="10"/>
  <c r="G8" i="10"/>
  <c r="G2" i="10"/>
  <c r="G3" i="10"/>
  <c r="G4" i="10"/>
  <c r="G7" i="10"/>
  <c r="G5" i="10"/>
  <c r="G6" i="11"/>
  <c r="G8" i="11"/>
  <c r="G4" i="11"/>
  <c r="G3" i="11"/>
  <c r="G5" i="11"/>
  <c r="G2" i="11"/>
  <c r="G7" i="11"/>
  <c r="G9" i="11"/>
  <c r="G11" i="11"/>
  <c r="G10" i="11"/>
  <c r="G4" i="12"/>
  <c r="G3" i="12"/>
  <c r="G5" i="12"/>
  <c r="G8" i="12"/>
  <c r="G2" i="12"/>
  <c r="G6" i="12"/>
  <c r="G7" i="12"/>
  <c r="G9" i="12"/>
  <c r="F3" i="13"/>
  <c r="F2" i="13"/>
  <c r="F7" i="12"/>
  <c r="F6" i="12"/>
  <c r="F5" i="12"/>
  <c r="F3" i="12"/>
  <c r="F7" i="10"/>
  <c r="F4" i="10"/>
  <c r="F3" i="10"/>
  <c r="F2" i="10"/>
  <c r="F8" i="10"/>
  <c r="F6" i="10"/>
  <c r="F5" i="10"/>
  <c r="BK67" i="5" l="1"/>
  <c r="BK66" i="5"/>
  <c r="BK63" i="5"/>
  <c r="BK62" i="5"/>
  <c r="BK59" i="5"/>
  <c r="BK58" i="5"/>
  <c r="BK23" i="5"/>
  <c r="BK22" i="5"/>
  <c r="BK21" i="5"/>
  <c r="BK20" i="5"/>
  <c r="BK19" i="5"/>
  <c r="BK18" i="5"/>
  <c r="BK16" i="5"/>
  <c r="G3" i="13" l="1"/>
  <c r="G2" i="13"/>
  <c r="G17" i="6" l="1"/>
  <c r="G56" i="6" l="1"/>
  <c r="G53" i="6"/>
  <c r="G55" i="6"/>
  <c r="G52" i="6"/>
  <c r="H4" i="7" l="1"/>
  <c r="H11" i="7"/>
  <c r="H12" i="7"/>
  <c r="H5" i="7"/>
  <c r="H7" i="7"/>
  <c r="H3" i="7"/>
  <c r="H10" i="7"/>
</calcChain>
</file>

<file path=xl/sharedStrings.xml><?xml version="1.0" encoding="utf-8"?>
<sst xmlns="http://schemas.openxmlformats.org/spreadsheetml/2006/main" count="623" uniqueCount="162">
  <si>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</si>
  <si>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</si>
  <si>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</si>
  <si>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</si>
  <si>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</si>
  <si>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</si>
  <si>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</si>
  <si>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</si>
  <si>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</si>
  <si>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</si>
  <si>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</si>
  <si>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</si>
  <si>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</si>
  <si>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</si>
  <si>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</si>
  <si>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</si>
  <si>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</si>
  <si>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</si>
  <si>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</si>
  <si>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</si>
  <si>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</si>
  <si>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</si>
  <si>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</si>
  <si>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</si>
  <si>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</si>
  <si>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</si>
  <si>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</si>
  <si>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</si>
  <si>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</si>
  <si>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</si>
  <si>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</si>
  <si>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</si>
  <si>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</si>
  <si>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</si>
  <si>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</si>
  <si>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</si>
  <si>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</si>
  <si>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</si>
  <si>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</si>
  <si>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</si>
  <si>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</si>
  <si>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</si>
  <si>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</si>
  <si>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</si>
  <si>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</si>
  <si>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</si>
  <si>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</si>
  <si>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</si>
  <si>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</si>
  <si>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</si>
  <si>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</si>
  <si>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Стеллаж</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</si>
  <si>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</si>
  <si>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</si>
  <si>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</si>
  <si>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</si>
  <si>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</si>
  <si>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</si>
  <si>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Саратовская область</t>
  </si>
  <si>
    <t>Экран для проектора</t>
  </si>
  <si>
    <t>Проектор</t>
  </si>
  <si>
    <t>Архангельская область</t>
  </si>
  <si>
    <t>Воронежская область</t>
  </si>
  <si>
    <t>Донецкая Народная Республика</t>
  </si>
  <si>
    <t>Забайкальский край</t>
  </si>
  <si>
    <t>Костромская область</t>
  </si>
  <si>
    <t>Московская область</t>
  </si>
  <si>
    <t>Мурманская область</t>
  </si>
  <si>
    <t>Новосибирская область</t>
  </si>
  <si>
    <t>Оренбургская область</t>
  </si>
  <si>
    <t>Республика Башкортостан</t>
  </si>
  <si>
    <t>Республика Хакасия</t>
  </si>
  <si>
    <t>Свердловская область</t>
  </si>
  <si>
    <t>Хабаровский край</t>
  </si>
  <si>
    <t>Чувашская Республика - Чувашия</t>
  </si>
  <si>
    <t>Ярославская область</t>
  </si>
  <si>
    <t>ГБПОУ Архангельской области "Архангельский педагогический колледж"</t>
  </si>
  <si>
    <t>ГБПОУ Воронежской области "Губернский педагогический колледж"</t>
  </si>
  <si>
    <t>Государственное бюджетное профессиональное образовательное учреждение "Шахтёрский педагогический колледж"</t>
  </si>
  <si>
    <t>Государственное автономное профессиональное образовательное учреждение «Читинский педагогический колледж»</t>
  </si>
  <si>
    <t>Государственное бюджетное профессиональное образовательное учреждение Иркутской области "Ангарский педагогический колледж"</t>
  </si>
  <si>
    <t>Областное государственное бюджетное профессиональное образовательное учреждение "Шарьинский педагогический колледж Костромской области"</t>
  </si>
  <si>
    <t xml:space="preserve">Государственное образовательное учреждение высшего образования Московской области «Государственный гуманитарно-технологический университет» 
(Истринский профессиональный колледж – филиал ГГТУ)
</t>
  </si>
  <si>
    <t>Государственное автономное профессиональное образовательное учреждение Мурманской области "Мурманский педагогический колледж"</t>
  </si>
  <si>
    <t>Государственное автономное профессиональное образовательное учреждение Новосибирской области "Новосибирский педагогический колледж № 1 им. А.С. Макаренко"</t>
  </si>
  <si>
    <t>Государственное бюджетное профессиональное образовательное учреждение "Педагогический колледж им. Н.К. Калугина" г. Оренбурга</t>
  </si>
  <si>
    <t>Федеральное государственное бюджетное образовательное учреждение высшего образования «Башкирский государственный педагогический университет им. М. Акмуллы»</t>
  </si>
  <si>
    <t>Государственное автономное профессиональное образовательное учреждение Стерлитамакский многопрофильный профессиональный колледж</t>
  </si>
  <si>
    <t xml:space="preserve">Государственное бюджетное профессиональное образовательное учреждение Уфимский многопрофильный профессиональный колледж </t>
  </si>
  <si>
    <t>Государственное бюджетное профессиональное образовательное учреждение Республики Хакасия "Черногорский техникум отраслевых технологий"</t>
  </si>
  <si>
    <t>Государственное автономное профессиональное образовательное учреждение
Саратовской области «Вольский педагогический колледж им.Ф.И.Панферова»</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</si>
  <si>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</si>
  <si>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краевое государственное бюджетное профессиональное образовательное учреждение "Хабаровский педагогический колледж имени Героя Советского Союза Д.Л. Калараша"</t>
  </si>
  <si>
    <t>Государственное автономное профессиональное образовательное учреждение Чувашской Республики "Чебоксарский профессиональный колледж им. Н.В. Никольского" Министерства образования Чувашской Республики</t>
  </si>
  <si>
    <t>Государственное профессиональное образовательное автономное учреждение Ярославской области Рыбинский профессионально-педагогический колледж</t>
  </si>
  <si>
    <t>Регион</t>
  </si>
  <si>
    <t xml:space="preserve"> Базовая образовательная организация</t>
  </si>
  <si>
    <t>Зона под вид работ</t>
  </si>
  <si>
    <t>ФГОС СПО</t>
  </si>
  <si>
    <t>Учебное пособие</t>
  </si>
  <si>
    <t>Мурманский технологический колледж сервиса</t>
  </si>
  <si>
    <t>Зона организации деятельности сотрудников службы бронирования и продаж</t>
  </si>
  <si>
    <t>43.02.16 Туризм и гостеприимство</t>
  </si>
  <si>
    <t>РАЗМЕЩЕНО 5 часть</t>
  </si>
  <si>
    <t>9. Зона под вид работ: Зона организации деятельности сотрудников службы бронирования и продаж (16 рабочих мест ПК и 10 рабочих мест ученических)</t>
  </si>
  <si>
    <t>Код и наименование профессии или специальности согласно ФГОС СПО</t>
  </si>
  <si>
    <t>Площадь зоны: не менее 63,4 кв.м.</t>
  </si>
  <si>
    <t xml:space="preserve">Освещение: Допустимо верхнее искусственное освещение ( не менее 300-500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</si>
  <si>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</si>
  <si>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</si>
  <si>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</si>
  <si>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Линолеум коммерческий  -63,4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</si>
  <si>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</si>
  <si>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</si>
  <si>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</si>
  <si>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Коммутатор </t>
  </si>
  <si>
    <t>Тип - коммутатор. Вид - неуправляемый. Уровень коммутатора - L2. Размещение - моннитуемый в стойку. Базовая скорость передачи данных - 100 Мбит/сек, 1000 Мбит/сек. Общее кол-во портов коммутатора - 24 (в т.ч. кол-во портов 1 Гбит/сек - 24). Размер таблицы МАС адресов - 8000. Внутренняя пропускная способность - 48 Гбит/с. Скорость обслуживания пакетов - 35,7. Поддержка стандартов - IEEE 802.3ab, IEEE 802.3i, IEEE 802.3u, IEEE 802.3x. Тип и напряжение питания - 100-240В/50-60ГЦ. Потребляемая мощность - 13.08 Вт. Дополнительно: автоопределение MDI/MDIX, поддержка технологии Plug-and-Play, технология энергосбережения Green Ethernet. Габариты: ширина - 294 мм, глубина - 180 мм, высота - 44 мм.</t>
  </si>
  <si>
    <t>ФБ</t>
  </si>
  <si>
    <t xml:space="preserve">Шкаф стеллаж </t>
  </si>
  <si>
    <t>Материалы: Ламинированная ДСП, кромка ПВХ
Топ шкафа 25 мм, кромка ПВХ 2 мм.
Каркас, полки и двери шкафа 18 мм, кромка ПВХ 0,4 мм.
Ручки металлические, цвет - хром матовый
Шкаф имеет регулировочные опоры, регулируемые по высоте 2 полки и 2 фиксированные полки.
цвет: светлый/ в цвет мебели</t>
  </si>
  <si>
    <t xml:space="preserve"> (Ч/Б, А4) Тип - МФУ (принтер, сканер, копир). Тип печати - монохромная лазерная. Формат печати - А4. Скорость печати (А4, ч/б) - 40 стр/мин. Разрешение печати - 1200 x 1200 точек на дюйм. Двусторонняя печать  - да. Время выхода первого отпечатка (ч/б) - 7.2 сек. Емкость лотка подачи бумаги - 300 (250+50) листов. Емкость приемного лотка - 150 листов. Автоподатчик - да. Емкость автоподатчика - 40 листов. Тип сканера - планшетный/протяжный. Разрешение сканера - 1200 x 1200. Скорость сканирования (ч/б) - 24 стр/мин. Скорость сканирования (цвет) - 20 стр/мин. Разрешение копира - 1200 x 600 точек на дюйм. Скорость копирования (ч/б) - 40 стр/мин. Масштабирование копира - 25–400 % с шагом 1 %. Процессор - 800 МГц. Память - 256 Мб. Интерфейс подключения - USB 2.0 / Ethernet. Поддержка шрифтов - PCL / PostScript. Диагональ LCD дисплея - 3.66 дюйм. Габариты: длина - 427 мм, ширина - 435 мм, высота - 486 мм. Вес - 16,4 кг. Дополнительная информация - эмуляция PCL6, BR-Script 3 (эмуляция языка PostScript® 3TM), IBM Proprinter XL, Epson FX‑850, PDF 1.7, XPS 1.0. Поддерживаемые операционные системы: Windows 10 (32- и 4-разрядные версии), Windows 8 (32- и 64-разрядные версии), Windows 7 (32- и 64-разрядные версии), Windows Server 2012, 2012 R2 и 2008 R2, Linux.
</t>
  </si>
  <si>
    <t xml:space="preserve">Проектор </t>
  </si>
  <si>
    <t xml:space="preserve"> (Ультракороткофокусный) Тип проектора - LCD x3. Ультракороткофокусный - да. Разрешение - WXGA (1280x800). Яркость - 3500 люмен. Контрастность - 14000:1. Срок жизни лампы (стандарт.) - 5000 часов. Масштабирование цифровое - 1.35 х. Количество ламп - 1 шт. Проекционное отношение - 0.28 - 0.37:1. Размер по диагонали (min) - 60 дюйм. Частота строчной развертки - 15 - 92 кГц. Частота кадровой развертки - 50 - 85 Гц. Диафрагма - 1.6. Фокусное расстояние - 3.7 мм. Обработка изображения - коррекция трапецеидальных искажений, угловая коррекция изображения. Оптика - ручной фокус, ручной зум. Порты управления - USB (тип A), USB (тип B), RS-232, Ethernet. Цифровая коррекция трапеции - горизонтальная/ вертикальная ± 3°. Входы - VGA x2, HDMI x3, композитный, компонентный, аудио mini jack. Выходы - VGA, Mini Jack 3,5 мм. Количество встроенных громкоговорителей - 1x16 Вт. Уровень шума - 35/30/29 (стандартный/экономичный/эко режим) дБ. Комплектация - настенное крепление, кабель питания, кабель USB-A, электронная ручка – указка ELPPN04B с элементом питания, пенал для электронных ручек - указок, пульт ДУ с 2-мя элементами питания, CD с программным обеспечением, CD с документацией, руководство пользователя. Габариты: ширина - 367 мм, глубина - 400 мм, высота - 149 мм. Вес - 5,9 кг.</t>
  </si>
  <si>
    <t xml:space="preserve"> (стерео 2.0) Тип - колонки. Формат системы - 2.0. Основной цвет - коричневый, черный. Акустические характеристики: мощность - 55 Вт; минимальная воспроизводимая частота - 40гц, максимальная воспроизводимая частота - 20000 Гц, соотношение сигнал/шум - 75 дБ. Функции и управление: регулировка низких частот (басов) - есть, регулировка высоких частот (басов) - есть. Пульт дистанционного управления - беспроводной. Тип проводного соединения - RCA. Внешний регулятор громкости - есть. Комплектация - аудиокабель, кабель питания, пульт д/у. Мощность фронтальных колонок - 2x27.5 Вт. Материал корпуса фронтальных колонок - МДФ, пластик. Количество полос фронтальных колонок - 2. Акустическое оформление фронтальных колонок - фазоинвертор. Питание - сеть 220 В. Габариты: ширина 165 мм, высота - 253 мм, глубина - 232 мм.</t>
  </si>
  <si>
    <t>Интерактивный комплекс с вычислительным блоком и мобильным креплением</t>
  </si>
  <si>
    <t>Характеристика интерактивной панели: Технология - DLED. Разъёмы - HDMI 2.0 (x1), USB 3.0 type A (x3), Touch USB 2.0 Type B (x1), USB type C 3.1 type 2 (x1) (с поддержкой передачи видео), сканер отпечатка пальцев (ёмкостная технология, разрешение 192x192) и датчик автояркости. Диагональ (дюймы) - 75". Разрешение - 3840x2160 (4K UHD). Яркость - 400 кд/кв.м. Контрастность - 1200:1 Lm. Время отклика - 8 мс. Одновременные касания - 40 Windows / 20 Android. Угол обзора - 178°. Входы - VGA (x1), HDMI (x2), DisplayPort (x1), Line in 3.5 мм (x1). Выходы - Earphone, SPDIF, RJ45/LAN, HDMI 2.0, RS232, USB 2.0, USB 3.0. Количество динамиков - 2 x 10 Вт. Ориентация панели - горизонтальная. VESA - 600x500. Габариты - 1723 x 1044 x 99 мм. Формат экрана - 16:9. Вес - 58.5 кг. Характеристики встроенного компьютера: платформа: MTK 5680; CPU: 4 ядра A73; GPU: Mail-G71-MP3; ROM: 32 Гб; RAM: 4 Гб; версия Android: 9.0. Характеристики встраиваемого OPS-компьютера: CPU: i5 8300H 2.3 Ггц 4 ядра 8 потоков; RAM: DDR4 2666 Мгц 8GB; SSD: 256 Гб m2; Video: UHD Graphics 630; Audio: Realtek ALC887 hd audio 5.1 channel; LAN: Realtek RTL8111H 10/100/1000M; Порты: 1*HDMI, 1*DisplayPort, 6*USB3.0, 1* USB Type C, 1*LAN, 1*POWER, 1*line out, 1*mic; OS: Windows 10 Pro. Характеристика передвижного мобильного стенда (стойки): для диагоналей: 55-75"; высота регулируемая: 1200 — 1600 мм; материал изготовления: закалённая сталь; максимальный выдерживаемый вес стойки: 150 кг; максимальный выдерживаемый вес полки: 50 кг; монтажное крепление VESA: 200×200 мм; 300×400 мм; 400×400 мм; 500×400 мм; 600×400 мм; 900×600 мм; размеры в собранном виде: 1060×470×2100 мм; вес: 31 кг.</t>
  </si>
  <si>
    <t xml:space="preserve">Клавиатура </t>
  </si>
  <si>
    <t xml:space="preserve"> (беспроводная)  Основной цвет набора - черный, дополнительные цвета набора - серый.  Тип подключения - беспроводное через USB-ресивер, радиус действия - 10 м. Тип питания: клавиатура - батарейки 2хААА, мышь - батарейки 1хАА, напряжение питания - 1,5В. Комплектация - USB ресивер, батарейки, документация. Характеристики клавиатуры: тип клавиатуры - мембранная, подсветка - нет, общее кол-во клавиш - 112 шт., низкопрофильные клавиши - нет, дополнительные клавиши - 8 шт., вид дополнительных клавиш - мультимедиа, цифровой блок - есть, раскладка клавиатур - ISO, защита от попадания воды - есть, конструктивные особенности - классическая, формат - полноразмерная, раскладка - английская, русская, интерфейс подключения - USB, длина кабеля - 1,5 м. Габариты клавиатуры: длина - 442 мм, ширина - 150 мм, высота - 21 мм, вес - 517 гр. </t>
  </si>
  <si>
    <t>Мышь</t>
  </si>
  <si>
    <t xml:space="preserve"> (беспроводная) Тип - мышь компьютерная. Основной цвет - черный, дополнительный цвет - серый. Общее количество кнопок - 3 шт. Максимальное разрешение датчика - 1000 dpi. Тип сенсора мыши - оптический светодиодный. Режим работы датчика - 1000 dpi. Материал покрытия - матовый пластик, гдянцевый пластик. Хват - для правой и левой руки. Тип подключения - беспроводная. Тип беспроводной связи - радиоканал. Радиус действия - 10 м. Интерфейс подключения - USB Type-A. Тип источника питания - батарейка 1хАА. Напряжение питания - 1,5 В. Габариты: длина - 99 мм, ширина - 60 мм, высота - 39 мм. Вес - 75 гр. Время автономной работы мыши - 12 мес. Комплектация - ресивер, комплект батареек, документация.</t>
  </si>
  <si>
    <t xml:space="preserve">Стол офисный </t>
  </si>
  <si>
    <t>(для ПК) Стол ученический письменный на металлических опорах с задней стенкой: ЛДСП не менее 20 мм, металл. Цвет изделия
ясень анкор светлый /белый/серый. Габариты изделия: Высота 800 мм, Ширина 1450 мм, Глубина 600 мм</t>
  </si>
  <si>
    <t xml:space="preserve">шт ( на 1 раб.место) </t>
  </si>
  <si>
    <t xml:space="preserve">Офисный стул </t>
  </si>
  <si>
    <t>(для ПК) Размеры 580(420)*535(460)*h820 Каркас-хром, спинка – сетка «TW» — отделочный материал из синтетических волокон и нитей..  Экокожа — отделочный материал с тиснением, изготовленный из 85% поливинилхлорида и 15% полиэфира, покрытого 100% полиуретана (PU), устойчивость к истиранию 100 000 циклов. Цвет без требований</t>
  </si>
  <si>
    <t>Системный блок</t>
  </si>
  <si>
    <t>Основной цвет - черный. Корпус Minitower, блок питания не менее 500W [500 Вт, 80+ Bronze, APFC, 20 + 4 pin, 4+4 pin, 4 pin CPU, 6 SATA, 6+2 pin x2 PCI-E], процессор [LGA 1200, 8 ядер x 2.5 ГГц, кеш L2 - 4 МБ, кеш L3 - 16 МБ, поддержка памяти 2хDDR4-3200 МГц, встроенная графика, тепловыделение TDP 65 Вт], материнская плата [LGA 1200, чипсет не ниже  H510, слоты памяти не менее 2xDDR4-2933 МГц, 1xPCI-Ex16, 1xM.2, Micro-ATX], кулер для процессора [основание - алюминий\медь, 2000 об/мин, 25 дБ, 4 pin, 110 Вт], оперативная память не менее 16 ГБ, [DDR4, 8 ГБx2 шт, 2666 МГц, 19-19-19-43], твердотельный накопитель не менее 500 ГБ SSD M.2 [PCI-E 3.x x4, чтение - 3500 Мбайт/сек, запись - 3200 Мбайт/сек, 3 бит MLC (TLC), NVM, Express]. Операционная система (предустановлено). Офисный пакет (текстовый процессор, электронные таблицы, редактор презентаций, средство просмотра файлов).</t>
  </si>
  <si>
    <t xml:space="preserve">Монитор </t>
  </si>
  <si>
    <t xml:space="preserve"> 24"; Основной цвет - черный. Конструкция - безрамочный дизайн (трехсторонний), размер VESA - 100x100, регулировка наклона - есть. Диагональ экрана (дюйм) - 23,8". Максимальное разрешение - 1920x1080 (FullHD). Тип подсветки матрицы - LED. Технология изготовления матрицы - IPS. Тип ЖК-матрицы - AH-IPS. Соотношение сторон - 16:9. Сенсорный экран - нет. Покрытие экрана - матовое. Технология защиты зрения - Flicker Free, Low Blue Light. Размер видимой области экрана - 527 x 296 мм. Яркость - 250 Кд/м2. Контрастность - 1000:1. Динамическая контрастность - 10M:1. Время отклика пикселя (GtG) - 4 мс. Угол обзора по вертикали (градус) - 178, угол обзора по горизонтали (градус) - 178. Размер пикселя - 275 мкм. Плотность пикселей - 93 ppi. Частота при максимальном разрешении - 75 Гц. Максимальная частота обновления экрана - 76 Гц. Глубина цвета - 8bit. Блок питания - встроенный, потребляемая мощность при работе - 14.1 Вт, потребляемая мощность в спящем режиме - 0.5 Вт, мощность в выключенном режиме - 0.3 Вт, напряжение питания -100-240 В / 50-60 Гц. Габариты (без подставки): ширина - 540 мм, высота - 325 мм, толщина - 45 мм. Вес - 3,1 кг (без подставки), 3,5 кг (с подставкой). Встроенное аудио - нет. Видеокамера - нет. Интерфейсы: DVI-D, HDMI, VGA (D-Sub).</t>
  </si>
  <si>
    <t xml:space="preserve"> (проводная) Основной цвет  - черный, дополнительные цвета набора - серый. Тип подключения - проводное.Тип питания - от USB, напряжение питания - 5В. Характеристики клавиатуры: тип клавиатуры - мембранная, подсветка - нет, общее кол-во клавиш - 104 шт., низкопрофильные клавиши - нет, дополнительные клавиши - нет, цифровой блок - есть, раскладка клавиатур - ISO, защита от попадания воды - есть, конструктивные особенности - классическая, формат - полноразмерная, раскладка - английская, русская, интерфейс подключения - USB, длина кабеля - 1,5 м. Габариты клавиатуры: длина - 454 мм, ширина - 155 мм, высота - 21 мм. </t>
  </si>
  <si>
    <t xml:space="preserve">Мышь </t>
  </si>
  <si>
    <t xml:space="preserve"> (проводная) Тип - мышь компьютерная. Основной цвет - черный. Общее количество кнопок - 3 шт. Максимальное разрешение датчика - 1000 dpi. Тип сенсора мыши - оптический светодиодный. Режим работы датчика - 1000 dpi. Материал покрытия - матовый пластик. Хват - для правой и левой руки. Тип подключения - проводная. Интерфейс подключения - USB Type-A. Тип источника питания - по проводу. Напряжение питания - 5 В. Длина кабеля - 1,8 м. Габариты: длина - 113 мм, ширина - 62 мм, высота - 38 мм. Вес - 56 гр.</t>
  </si>
  <si>
    <t xml:space="preserve">Гарнитура наушники с микрофоном </t>
  </si>
  <si>
    <t xml:space="preserve"> (проводная) Тип - проводная гарнитура. Способ передачи сигнала - проводной. Тип конструкции - охватывающие. Основной цвет наушников - черный. Метод крепления - оголовье. Особенности конструкции - 
регулируемое оголовье. Формат звуковой схемы - 2.0. Тип акустического оформления - закрытые. Минимальная воспроизводимая частота - 20 Гц. Максимальная воспроизводимая частота - 20000 Гц. Микрофон - есть, на наушниках. Крепление микрофона - подвижное, гибкое. Разъем для подключения к устройству - 2x jack 3.5 мм, jack 3.5 мм. Отсоединяемый кабель - нет. Длина кабеля - 1,5 м. Система активного шумоподавления - нет. Регулятор громкости - есть.</t>
  </si>
  <si>
    <t xml:space="preserve">Комплексное решение для автоматизации процессов бронирования и продаж (в т.ч., создание, поиск туров, бронирование туров, билетов, поиск по туристам и заказам туров, работа с партнерами: совместная продажа билетов на общую экскурсию, возможность прикрепить электронные документы к большинству записей базы данных, модуль Интернет-бронирование, удобные быстрые фильтры таблиц: по датам, по сотрудникам и т.д.) </t>
  </si>
  <si>
    <t xml:space="preserve">Стол </t>
  </si>
  <si>
    <t>Стол ученический письменный на металлических опорах с задней стенкой: ЛДСП не менее 20 мм, металл. Цвет изделия
ясень анкор светлый /белый/серый. Габариты изделия: Высота 800 мм, Ширина 1450 мм, Глубина 600 мм</t>
  </si>
  <si>
    <t xml:space="preserve">шт ( на 2 раб.место) </t>
  </si>
  <si>
    <t xml:space="preserve">Стул </t>
  </si>
  <si>
    <t xml:space="preserve"> (ученический) Размеры: (ориентировочно) Высота, мм: 820
Глубина, мм: 580, Ширина, мм: 555
Ширина сиденья, мм: 550
Высота спинки, мм: 315 
Каркас-хром. Материал обивки -кожзам, экокожа 
 Цвет без требований</t>
  </si>
  <si>
    <t>24"; Основной цвет - черный. Конструкция - безрамочный дизайн (трехсторонний), размер VESA - 100x100, регулировка наклона - есть. Диагональ экрана (дюйм) - 23,8". Максимальное разрешение - 1920x1080 (FullHD). Тип подсветки матрицы - LED. Технология изготовления матрицы - IPS. Тип ЖК-матрицы - AH-IPS. Соотношение сторон - 16:9. Сенсорный экран - нет. Покрытие экрана - матовое. Технология защиты зрения - Flicker Free, Low Blue Light. Размер видимой области экрана - 527 x 296 мм. Яркость - 250 Кд/м2. Контрастность - 1000:1. Динамическая контрастность - 10M:1. Время отклика пикселя (GtG) - 4 мс. Угол обзора по вертикали (градус) - 178, угол обзора по горизонтали (градус) - 178. Размер пикселя - 275 мкм. Плотность пикселей - 93 ppi. Частота при максимальном разрешении - 75 Гц. Максимальная частота обновления экрана - 76 Гц. Глубина цвета - 8bit. Блок питания - встроенный, потребляемая мощность при работе - 14.1 Вт, потребляемая мощность в спящем режиме - 0.5 Вт, мощность в выключенном режиме - 0.3 Вт, напряжение питания -100-240 В / 50-60 Гц. Габариты (без подставки): ширина - 540 мм, высота - 325 мм, толщина - 45 мм. Вес - 3,1 кг (без подставки), 3,5 кг (с подставкой). Встроенное аудио - нет. Видеокамера - нет. Интерфейсы: DVI-D, HDMI, VGA (D-Sub).</t>
  </si>
  <si>
    <t xml:space="preserve">Офисный стол </t>
  </si>
  <si>
    <t xml:space="preserve">угловой с тумбой, Размеры 1810*1180*h740-800 мм Каркас выполнен из ЛДСП 25 мм, столешница – ЛДСП 25 мм, кромка на столешницах ПВХ 25 мм, толщина опор 20 мм
кромка на опорах 0,4 мм, толщина передней соединительной панели (ЛДСП) 18 мм
кромка на передней соединительной панели (ЛДСП) 0,4 мм, цвет серый/или в цвет мебели.
</t>
  </si>
  <si>
    <t>Офисный стул</t>
  </si>
  <si>
    <t>Наполнение согласно требованиям нормативной документации (МИНИСТЕРСТВО ЗДРАВООХРАНЕНИЯ И СОЦИАЛЬНОГО РАЗВИТИЯ РОССИЙСКОЙ ФЕДЕРАЦИИ
ПРИКАЗ от 5 марта 2011 г. N 169н)</t>
  </si>
  <si>
    <t>РБ</t>
  </si>
  <si>
    <t>ОП-4, закачной</t>
  </si>
  <si>
    <t>Базовая часть</t>
  </si>
  <si>
    <t>Гарнитура компьютерная</t>
  </si>
  <si>
    <t xml:space="preserve">Комплексное решение для автоматизации процессов бронирования и продаж </t>
  </si>
  <si>
    <t>Бронирование и продажи в гостиничном сервисе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</si>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</sst>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2"/>
      <color rgb="FF820E0E"/>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tint="-0.14999847407452621"/>
        <bgColor indexed="64"/>
      </patternFill>
    </fill>
    <fill>
      <patternFill patternType="solid">
        <fgColor theme="6" tint="-0.249977111117893"/>
        <bgColor indexed="64"/>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6">
    <xf numFmtId="0" fontId="0" fillId="0" borderId="0"/>
    <xf numFmtId="0" fontId="5" fillId="0" borderId="0"/>
    <xf numFmtId="0" fontId="6" fillId="0" borderId="0"/>
    <xf numFmtId="0" fontId="7" fillId="0" borderId="0"/>
    <xf numFmtId="0" fontId="8" fillId="0" borderId="0"/>
    <xf numFmtId="0" fontId="25" fillId="0" borderId="0" applyNumberFormat="0" applyFill="0" applyBorder="0" applyAlignment="0" applyProtection="0"/>
  </cellStyleXfs>
  <cellXfs count="151">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8" fillId="0" borderId="16" xfId="0" applyFont="1" applyBorder="1" applyAlignment="1">
      <alignment horizontal="center" vertical="center"/>
    </xf>
    <xf numFmtId="0" fontId="18"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2" borderId="17" xfId="0" applyFont="1" applyFill="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4" fillId="0" borderId="17"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2" fillId="0" borderId="1" xfId="0" applyFont="1" applyBorder="1" applyAlignment="1">
      <alignment vertical="center" wrapText="1"/>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4" fillId="7" borderId="17" xfId="0" applyFont="1" applyFill="1" applyBorder="1" applyAlignment="1">
      <alignment horizontal="left" vertical="center"/>
    </xf>
    <xf numFmtId="0" fontId="16" fillId="0" borderId="0" xfId="0" applyFont="1" applyAlignment="1">
      <alignment vertical="top"/>
    </xf>
    <xf numFmtId="0" fontId="20" fillId="0" borderId="16" xfId="0" applyFont="1" applyBorder="1" applyAlignment="1">
      <alignment horizontal="center" vertical="center"/>
    </xf>
    <xf numFmtId="0" fontId="20" fillId="0" borderId="16" xfId="0" applyFont="1" applyBorder="1" applyAlignment="1">
      <alignment horizontal="center" vertical="center" wrapText="1"/>
    </xf>
    <xf numFmtId="0" fontId="15" fillId="0" borderId="17"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center" vertical="center" wrapText="1"/>
    </xf>
    <xf numFmtId="0" fontId="9" fillId="4" borderId="17" xfId="3" applyFont="1" applyFill="1" applyBorder="1" applyAlignment="1">
      <alignment vertical="center" wrapText="1"/>
    </xf>
    <xf numFmtId="0" fontId="4" fillId="2" borderId="17" xfId="0" applyFont="1" applyFill="1" applyBorder="1" applyAlignment="1" applyProtection="1">
      <alignment horizontal="center" vertical="center" wrapText="1"/>
      <protection locked="0"/>
    </xf>
    <xf numFmtId="0" fontId="0" fillId="0" borderId="0" xfId="0" applyAlignment="1">
      <alignment vertical="center" wrapText="1"/>
    </xf>
    <xf numFmtId="0" fontId="21" fillId="0" borderId="17" xfId="0" applyFont="1" applyBorder="1" applyAlignment="1">
      <alignment horizontal="left" vertical="center" wrapText="1"/>
    </xf>
    <xf numFmtId="0" fontId="22" fillId="0" borderId="17" xfId="0" applyFont="1" applyBorder="1" applyAlignment="1">
      <alignment vertical="center" wrapText="1"/>
    </xf>
    <xf numFmtId="0" fontId="21" fillId="0" borderId="17" xfId="0" applyFont="1" applyBorder="1" applyAlignment="1" applyProtection="1">
      <alignment horizontal="center" vertical="center" wrapText="1"/>
      <protection locked="0"/>
    </xf>
    <xf numFmtId="0" fontId="22" fillId="2" borderId="17"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2" fillId="0" borderId="17"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center" vertical="center"/>
    </xf>
    <xf numFmtId="0" fontId="9" fillId="0" borderId="17" xfId="0" applyFont="1" applyBorder="1" applyAlignment="1">
      <alignment horizontal="center" vertical="center" wrapText="1"/>
    </xf>
    <xf numFmtId="0" fontId="21"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7" xfId="0" applyFont="1" applyFill="1" applyBorder="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center" vertical="top" wrapText="1"/>
    </xf>
    <xf numFmtId="0" fontId="0" fillId="0" borderId="0" xfId="0" applyAlignment="1">
      <alignment vertical="top" wrapText="1"/>
    </xf>
    <xf numFmtId="0" fontId="24" fillId="0" borderId="0" xfId="0" applyFont="1" applyAlignment="1">
      <alignment horizontal="left" vertical="top" wrapText="1"/>
    </xf>
    <xf numFmtId="0" fontId="25" fillId="0" borderId="0" xfId="5" applyAlignment="1">
      <alignment vertical="top"/>
    </xf>
    <xf numFmtId="0" fontId="4" fillId="0" borderId="17" xfId="0" applyFont="1" applyBorder="1" applyAlignment="1" applyProtection="1">
      <alignment horizontal="left" vertical="top"/>
      <protection locked="0"/>
    </xf>
    <xf numFmtId="0" fontId="21" fillId="0" borderId="3" xfId="0" applyFont="1" applyBorder="1" applyAlignment="1">
      <alignment horizontal="center" vertical="top"/>
    </xf>
    <xf numFmtId="0" fontId="21" fillId="0" borderId="17" xfId="0" applyFont="1" applyBorder="1" applyAlignment="1">
      <alignment horizontal="center" vertical="top"/>
    </xf>
    <xf numFmtId="0" fontId="4" fillId="0" borderId="17" xfId="0" applyFont="1" applyBorder="1" applyAlignment="1">
      <alignment horizontal="left" vertical="top"/>
    </xf>
    <xf numFmtId="0" fontId="4" fillId="0" borderId="17" xfId="0" applyFont="1" applyBorder="1" applyAlignment="1" applyProtection="1">
      <alignment horizontal="center" vertical="top"/>
      <protection locked="0"/>
    </xf>
    <xf numFmtId="0" fontId="4" fillId="0" borderId="17" xfId="0" applyFont="1" applyBorder="1" applyAlignment="1">
      <alignment horizontal="center" vertical="top"/>
    </xf>
    <xf numFmtId="0" fontId="4" fillId="0" borderId="3" xfId="0" applyFont="1" applyBorder="1" applyAlignment="1">
      <alignment horizontal="center" vertical="top"/>
    </xf>
    <xf numFmtId="0" fontId="4" fillId="0" borderId="20" xfId="0" applyFont="1" applyBorder="1" applyAlignment="1">
      <alignment horizontal="left" vertical="top"/>
    </xf>
    <xf numFmtId="0" fontId="19" fillId="0" borderId="3" xfId="0" applyFont="1" applyBorder="1" applyAlignment="1">
      <alignment horizontal="left" vertical="top"/>
    </xf>
    <xf numFmtId="0" fontId="19" fillId="0" borderId="17" xfId="0" applyFont="1" applyBorder="1" applyAlignment="1">
      <alignment horizontal="left" vertical="top"/>
    </xf>
    <xf numFmtId="0" fontId="4" fillId="0" borderId="26" xfId="0" applyFont="1" applyBorder="1" applyAlignment="1">
      <alignment horizontal="center" vertical="center"/>
    </xf>
    <xf numFmtId="0" fontId="21" fillId="0" borderId="18"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21" fillId="0" borderId="17" xfId="0" applyFont="1" applyBorder="1" applyAlignment="1">
      <alignment horizontal="left" vertical="top"/>
    </xf>
    <xf numFmtId="0" fontId="4" fillId="0" borderId="3" xfId="0" applyFont="1" applyBorder="1" applyAlignment="1">
      <alignment horizontal="left" vertical="top"/>
    </xf>
    <xf numFmtId="0" fontId="21" fillId="0" borderId="17" xfId="0" applyFont="1" applyBorder="1" applyAlignment="1" applyProtection="1">
      <alignment horizontal="left" vertical="top"/>
      <protection locked="0"/>
    </xf>
    <xf numFmtId="0" fontId="4" fillId="0" borderId="27" xfId="0" applyFont="1" applyBorder="1" applyAlignment="1">
      <alignment horizontal="left" vertical="top"/>
    </xf>
    <xf numFmtId="0" fontId="4" fillId="2" borderId="27" xfId="0" applyFont="1" applyFill="1" applyBorder="1" applyAlignment="1">
      <alignment horizontal="left" vertical="top"/>
    </xf>
    <xf numFmtId="0" fontId="4" fillId="0" borderId="28" xfId="0" applyFont="1" applyBorder="1" applyAlignment="1" applyProtection="1">
      <alignment horizontal="left" vertical="top"/>
      <protection locked="0"/>
    </xf>
    <xf numFmtId="0" fontId="4" fillId="0" borderId="17" xfId="0" applyFont="1" applyBorder="1" applyAlignment="1">
      <alignment horizontal="left" vertical="center"/>
    </xf>
    <xf numFmtId="0" fontId="4" fillId="0" borderId="18" xfId="0" applyFont="1" applyBorder="1" applyAlignment="1" applyProtection="1">
      <alignment horizontal="left" vertical="center"/>
      <protection locked="0"/>
    </xf>
    <xf numFmtId="0" fontId="4" fillId="0" borderId="3" xfId="0" applyFont="1" applyBorder="1" applyAlignment="1">
      <alignment horizontal="left" vertical="center"/>
    </xf>
    <xf numFmtId="0" fontId="4" fillId="0" borderId="17"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4" fillId="0" borderId="27" xfId="0" applyFont="1" applyBorder="1" applyAlignment="1">
      <alignment horizontal="left" vertical="center"/>
    </xf>
    <xf numFmtId="0" fontId="4" fillId="2" borderId="27" xfId="0" applyFont="1" applyFill="1" applyBorder="1" applyAlignment="1">
      <alignment horizontal="left" vertical="center"/>
    </xf>
    <xf numFmtId="0" fontId="4" fillId="0" borderId="28" xfId="0" applyFont="1" applyBorder="1" applyAlignment="1" applyProtection="1">
      <alignment horizontal="left" vertical="center"/>
      <protection locked="0"/>
    </xf>
    <xf numFmtId="0" fontId="21" fillId="0" borderId="17" xfId="0" applyFont="1" applyBorder="1" applyAlignment="1">
      <alignment horizontal="left" vertical="center"/>
    </xf>
    <xf numFmtId="0" fontId="21" fillId="0" borderId="17" xfId="0" applyFont="1" applyBorder="1" applyAlignment="1" applyProtection="1">
      <alignment horizontal="left" vertical="center"/>
      <protection locked="0"/>
    </xf>
    <xf numFmtId="0" fontId="21" fillId="0" borderId="17" xfId="0" applyFont="1" applyBorder="1" applyAlignment="1">
      <alignment horizontal="center" vertical="center"/>
    </xf>
    <xf numFmtId="0" fontId="21" fillId="0" borderId="3" xfId="0" applyFont="1" applyBorder="1" applyAlignment="1">
      <alignment horizontal="center" vertical="center"/>
    </xf>
    <xf numFmtId="0" fontId="21" fillId="0" borderId="27" xfId="0" applyFont="1" applyBorder="1" applyAlignment="1">
      <alignment horizontal="left" vertical="center"/>
    </xf>
    <xf numFmtId="0" fontId="21" fillId="0" borderId="28"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6" fillId="0" borderId="19" xfId="0" applyFont="1" applyBorder="1" applyAlignment="1">
      <alignment horizontal="center" vertical="top"/>
    </xf>
    <xf numFmtId="0" fontId="16" fillId="0" borderId="20" xfId="0" applyFont="1" applyBorder="1" applyAlignment="1">
      <alignment horizontal="center" vertical="top"/>
    </xf>
    <xf numFmtId="0" fontId="16" fillId="0" borderId="18" xfId="0" applyFont="1" applyBorder="1" applyAlignment="1">
      <alignment horizontal="center" vertical="top"/>
    </xf>
    <xf numFmtId="0" fontId="17" fillId="8" borderId="19" xfId="0" applyFont="1" applyFill="1" applyBorder="1" applyAlignment="1">
      <alignment horizontal="center" vertical="top"/>
    </xf>
    <xf numFmtId="0" fontId="17" fillId="8" borderId="20" xfId="0" applyFont="1" applyFill="1" applyBorder="1" applyAlignment="1">
      <alignment horizontal="center" vertical="top"/>
    </xf>
    <xf numFmtId="0" fontId="17" fillId="8" borderId="18" xfId="0" applyFont="1" applyFill="1" applyBorder="1" applyAlignment="1">
      <alignment horizontal="center" vertical="top"/>
    </xf>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16" fillId="0" borderId="18" xfId="0" applyFont="1" applyBorder="1" applyAlignment="1">
      <alignment horizontal="center" vertical="top" wrapText="1"/>
    </xf>
    <xf numFmtId="0" fontId="1" fillId="5" borderId="3" xfId="0" applyFont="1" applyFill="1" applyBorder="1" applyAlignment="1">
      <alignment horizontal="left" vertical="center"/>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17" xfId="0" applyFont="1" applyFill="1" applyBorder="1" applyAlignment="1">
      <alignment horizontal="center" vertical="center"/>
    </xf>
    <xf numFmtId="0" fontId="1" fillId="5" borderId="17"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2" xfId="0" applyFont="1" applyFill="1" applyBorder="1" applyAlignment="1">
      <alignment horizontal="center" vertical="center"/>
    </xf>
    <xf numFmtId="0" fontId="20" fillId="2" borderId="21" xfId="0" applyFont="1" applyFill="1" applyBorder="1" applyAlignment="1">
      <alignment horizontal="left" vertical="top"/>
    </xf>
    <xf numFmtId="0" fontId="4" fillId="2" borderId="21"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2" xfId="0" applyFont="1" applyFill="1" applyBorder="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26" fillId="10"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02">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2.%20&#1043;&#1086;&#1090;&#1086;&#1074;&#1099;&#1077;%20&#1087;&#1072;&#1082;&#1077;&#1090;&#1099;%20&#1048;&#1051;\!&#1057;&#1086;&#1075;&#1083;&#1072;&#1089;&#1086;&#1074;&#1072;&#1085;&#1086;\&#1056;&#1040;&#1047;&#1052;&#1045;&#1065;&#1045;&#1053;&#1054;%205%20&#1095;&#1072;&#1089;&#1090;&#1100;\&#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6"/>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150" t="s">
        <v>161</v>
      </c>
      <c r="B1" s="150"/>
      <c r="C1" s="150"/>
      <c r="D1" s="150"/>
      <c r="E1" s="150"/>
      <c r="F1" s="150"/>
      <c r="G1" s="150"/>
    </row>
    <row r="2" spans="1:8" ht="22.8" x14ac:dyDescent="0.3">
      <c r="A2" s="117" t="s">
        <v>160</v>
      </c>
      <c r="B2" s="118"/>
      <c r="C2" s="118"/>
      <c r="D2" s="118"/>
      <c r="E2" s="118"/>
      <c r="F2" s="118"/>
      <c r="G2" s="119"/>
    </row>
    <row r="3" spans="1:8" ht="80.25" customHeight="1" x14ac:dyDescent="0.3">
      <c r="A3" s="120" t="s">
        <v>21</v>
      </c>
      <c r="B3" s="120"/>
      <c r="C3" s="121" t="s">
        <v>102</v>
      </c>
      <c r="D3" s="122"/>
      <c r="E3" s="122"/>
      <c r="F3" s="122"/>
      <c r="G3" s="122"/>
    </row>
    <row r="4" spans="1:8" ht="21" x14ac:dyDescent="0.3">
      <c r="A4" s="112" t="s">
        <v>12</v>
      </c>
      <c r="B4" s="112"/>
      <c r="C4" s="112"/>
      <c r="D4" s="112"/>
      <c r="E4" s="112"/>
      <c r="F4" s="112"/>
      <c r="G4" s="113"/>
    </row>
    <row r="5" spans="1:8" ht="15" thickBot="1" x14ac:dyDescent="0.35">
      <c r="A5" s="123" t="s">
        <v>19</v>
      </c>
      <c r="B5" s="124"/>
      <c r="C5" s="9">
        <v>12</v>
      </c>
      <c r="D5" s="10"/>
      <c r="E5" s="10"/>
      <c r="F5" s="10"/>
      <c r="G5" s="10"/>
    </row>
    <row r="6" spans="1:8" x14ac:dyDescent="0.3">
      <c r="A6" s="114" t="s">
        <v>13</v>
      </c>
      <c r="B6" s="115"/>
      <c r="C6" s="115"/>
      <c r="D6" s="115"/>
      <c r="E6" s="115"/>
      <c r="F6" s="115"/>
      <c r="G6" s="116"/>
    </row>
    <row r="7" spans="1:8" x14ac:dyDescent="0.3">
      <c r="A7" s="106" t="s">
        <v>22</v>
      </c>
      <c r="B7" s="107"/>
      <c r="C7" s="107"/>
      <c r="D7" s="107"/>
      <c r="E7" s="107"/>
      <c r="F7" s="107"/>
      <c r="G7" s="108"/>
    </row>
    <row r="8" spans="1:8" x14ac:dyDescent="0.3">
      <c r="A8" s="106" t="s">
        <v>29</v>
      </c>
      <c r="B8" s="107"/>
      <c r="C8" s="107"/>
      <c r="D8" s="107"/>
      <c r="E8" s="107"/>
      <c r="F8" s="107"/>
      <c r="G8" s="108"/>
    </row>
    <row r="9" spans="1:8" x14ac:dyDescent="0.3">
      <c r="A9" s="106" t="s">
        <v>28</v>
      </c>
      <c r="B9" s="107"/>
      <c r="C9" s="107"/>
      <c r="D9" s="107"/>
      <c r="E9" s="107"/>
      <c r="F9" s="107"/>
      <c r="G9" s="108"/>
    </row>
    <row r="10" spans="1:8" x14ac:dyDescent="0.3">
      <c r="A10" s="106" t="s">
        <v>27</v>
      </c>
      <c r="B10" s="107"/>
      <c r="C10" s="107"/>
      <c r="D10" s="107"/>
      <c r="E10" s="107"/>
      <c r="F10" s="107"/>
      <c r="G10" s="108"/>
    </row>
    <row r="11" spans="1:8" x14ac:dyDescent="0.3">
      <c r="A11" s="106" t="s">
        <v>25</v>
      </c>
      <c r="B11" s="107"/>
      <c r="C11" s="107"/>
      <c r="D11" s="107"/>
      <c r="E11" s="107"/>
      <c r="F11" s="107"/>
      <c r="G11" s="108"/>
    </row>
    <row r="12" spans="1:8" x14ac:dyDescent="0.3">
      <c r="A12" s="106" t="s">
        <v>26</v>
      </c>
      <c r="B12" s="107"/>
      <c r="C12" s="107"/>
      <c r="D12" s="107"/>
      <c r="E12" s="107"/>
      <c r="F12" s="107"/>
      <c r="G12" s="108"/>
    </row>
    <row r="13" spans="1:8" x14ac:dyDescent="0.3">
      <c r="A13" s="106" t="s">
        <v>24</v>
      </c>
      <c r="B13" s="107"/>
      <c r="C13" s="107"/>
      <c r="D13" s="107"/>
      <c r="E13" s="107"/>
      <c r="F13" s="107"/>
      <c r="G13" s="108"/>
    </row>
    <row r="14" spans="1:8" ht="15" thickBot="1" x14ac:dyDescent="0.35">
      <c r="A14" s="109" t="s">
        <v>23</v>
      </c>
      <c r="B14" s="110"/>
      <c r="C14" s="110"/>
      <c r="D14" s="110"/>
      <c r="E14" s="110"/>
      <c r="F14" s="110"/>
      <c r="G14" s="111"/>
    </row>
    <row r="15" spans="1:8" ht="27.6" x14ac:dyDescent="0.3">
      <c r="A15" s="8" t="s">
        <v>0</v>
      </c>
      <c r="B15" s="8" t="s">
        <v>1</v>
      </c>
      <c r="C15" s="8" t="s">
        <v>10</v>
      </c>
      <c r="D15" s="8" t="s">
        <v>2</v>
      </c>
      <c r="E15" s="8" t="s">
        <v>4</v>
      </c>
      <c r="F15" s="8" t="s">
        <v>3</v>
      </c>
      <c r="G15" s="8" t="s">
        <v>8</v>
      </c>
      <c r="H15" s="24" t="s">
        <v>45</v>
      </c>
    </row>
    <row r="16" spans="1:8" ht="27.6" x14ac:dyDescent="0.3">
      <c r="A16" s="8">
        <v>1</v>
      </c>
      <c r="B16" s="28" t="s">
        <v>52</v>
      </c>
      <c r="C16" s="7" t="s">
        <v>18</v>
      </c>
      <c r="D16" s="21" t="s">
        <v>5</v>
      </c>
      <c r="E16" s="35">
        <v>1</v>
      </c>
      <c r="F16" s="38" t="s">
        <v>6</v>
      </c>
      <c r="G16" s="35">
        <v>1</v>
      </c>
    </row>
    <row r="17" spans="1:7" ht="27.6" x14ac:dyDescent="0.3">
      <c r="A17" s="8">
        <v>2</v>
      </c>
      <c r="B17" s="41" t="s">
        <v>38</v>
      </c>
      <c r="C17" s="7" t="s">
        <v>18</v>
      </c>
      <c r="D17" s="21" t="s">
        <v>5</v>
      </c>
      <c r="E17" s="5">
        <v>1</v>
      </c>
      <c r="F17" s="29" t="s">
        <v>6</v>
      </c>
      <c r="G17" s="5">
        <f>E17</f>
        <v>1</v>
      </c>
    </row>
    <row r="18" spans="1:7" ht="21.6" thickBot="1" x14ac:dyDescent="0.35">
      <c r="A18" s="112" t="s">
        <v>15</v>
      </c>
      <c r="B18" s="112"/>
      <c r="C18" s="112"/>
      <c r="D18" s="112"/>
      <c r="E18" s="112"/>
      <c r="F18" s="112"/>
      <c r="G18" s="113"/>
    </row>
    <row r="19" spans="1:7" x14ac:dyDescent="0.3">
      <c r="A19" s="114" t="s">
        <v>13</v>
      </c>
      <c r="B19" s="115"/>
      <c r="C19" s="115"/>
      <c r="D19" s="115"/>
      <c r="E19" s="115"/>
      <c r="F19" s="115"/>
      <c r="G19" s="116"/>
    </row>
    <row r="20" spans="1:7" x14ac:dyDescent="0.3">
      <c r="A20" s="106" t="s">
        <v>22</v>
      </c>
      <c r="B20" s="107"/>
      <c r="C20" s="107"/>
      <c r="D20" s="107"/>
      <c r="E20" s="107"/>
      <c r="F20" s="107"/>
      <c r="G20" s="108"/>
    </row>
    <row r="21" spans="1:7" x14ac:dyDescent="0.3">
      <c r="A21" s="106" t="s">
        <v>29</v>
      </c>
      <c r="B21" s="107"/>
      <c r="C21" s="107"/>
      <c r="D21" s="107"/>
      <c r="E21" s="107"/>
      <c r="F21" s="107"/>
      <c r="G21" s="108"/>
    </row>
    <row r="22" spans="1:7" x14ac:dyDescent="0.3">
      <c r="A22" s="106" t="s">
        <v>28</v>
      </c>
      <c r="B22" s="107"/>
      <c r="C22" s="107"/>
      <c r="D22" s="107"/>
      <c r="E22" s="107"/>
      <c r="F22" s="107"/>
      <c r="G22" s="108"/>
    </row>
    <row r="23" spans="1:7" x14ac:dyDescent="0.3">
      <c r="A23" s="106" t="s">
        <v>27</v>
      </c>
      <c r="B23" s="107"/>
      <c r="C23" s="107"/>
      <c r="D23" s="107"/>
      <c r="E23" s="107"/>
      <c r="F23" s="107"/>
      <c r="G23" s="108"/>
    </row>
    <row r="24" spans="1:7" x14ac:dyDescent="0.3">
      <c r="A24" s="106" t="s">
        <v>25</v>
      </c>
      <c r="B24" s="107"/>
      <c r="C24" s="107"/>
      <c r="D24" s="107"/>
      <c r="E24" s="107"/>
      <c r="F24" s="107"/>
      <c r="G24" s="108"/>
    </row>
    <row r="25" spans="1:7" x14ac:dyDescent="0.3">
      <c r="A25" s="106" t="s">
        <v>26</v>
      </c>
      <c r="B25" s="107"/>
      <c r="C25" s="107"/>
      <c r="D25" s="107"/>
      <c r="E25" s="107"/>
      <c r="F25" s="107"/>
      <c r="G25" s="108"/>
    </row>
    <row r="26" spans="1:7" x14ac:dyDescent="0.3">
      <c r="A26" s="106" t="s">
        <v>24</v>
      </c>
      <c r="B26" s="107"/>
      <c r="C26" s="107"/>
      <c r="D26" s="107"/>
      <c r="E26" s="107"/>
      <c r="F26" s="107"/>
      <c r="G26" s="108"/>
    </row>
    <row r="27" spans="1:7" ht="15" thickBot="1" x14ac:dyDescent="0.35">
      <c r="A27" s="109" t="s">
        <v>23</v>
      </c>
      <c r="B27" s="110"/>
      <c r="C27" s="110"/>
      <c r="D27" s="110"/>
      <c r="E27" s="110"/>
      <c r="F27" s="110"/>
      <c r="G27" s="111"/>
    </row>
    <row r="28" spans="1:7" ht="27.6" x14ac:dyDescent="0.3">
      <c r="A28" s="8" t="s">
        <v>0</v>
      </c>
      <c r="B28" s="8" t="s">
        <v>1</v>
      </c>
      <c r="C28" s="8" t="s">
        <v>10</v>
      </c>
      <c r="D28" s="8" t="s">
        <v>2</v>
      </c>
      <c r="E28" s="8" t="s">
        <v>4</v>
      </c>
      <c r="F28" s="8" t="s">
        <v>3</v>
      </c>
      <c r="G28" s="8" t="s">
        <v>8</v>
      </c>
    </row>
    <row r="29" spans="1:7" ht="31.2" x14ac:dyDescent="0.3">
      <c r="A29" s="3">
        <v>1</v>
      </c>
      <c r="B29" s="57" t="s">
        <v>158</v>
      </c>
      <c r="C29" s="52" t="s">
        <v>18</v>
      </c>
      <c r="D29" s="53" t="s">
        <v>5</v>
      </c>
      <c r="E29" s="54">
        <v>1</v>
      </c>
      <c r="F29" s="55" t="s">
        <v>53</v>
      </c>
      <c r="G29" s="56">
        <v>12</v>
      </c>
    </row>
    <row r="30" spans="1:7" ht="31.2" x14ac:dyDescent="0.3">
      <c r="A30" s="3">
        <v>2</v>
      </c>
      <c r="B30" s="57" t="s">
        <v>56</v>
      </c>
      <c r="C30" s="52" t="s">
        <v>18</v>
      </c>
      <c r="D30" s="53" t="s">
        <v>5</v>
      </c>
      <c r="E30" s="54">
        <v>1</v>
      </c>
      <c r="F30" s="55" t="s">
        <v>53</v>
      </c>
      <c r="G30" s="56">
        <v>12</v>
      </c>
    </row>
    <row r="31" spans="1:7" ht="31.2" x14ac:dyDescent="0.3">
      <c r="A31" s="3">
        <v>3</v>
      </c>
      <c r="B31" s="34" t="s">
        <v>159</v>
      </c>
      <c r="C31" s="52" t="s">
        <v>18</v>
      </c>
      <c r="D31" s="21" t="s">
        <v>20</v>
      </c>
      <c r="E31" s="54">
        <v>1</v>
      </c>
      <c r="F31" s="55" t="s">
        <v>53</v>
      </c>
      <c r="G31" s="56">
        <v>12</v>
      </c>
    </row>
    <row r="32" spans="1:7" ht="31.2" x14ac:dyDescent="0.3">
      <c r="A32" s="3">
        <v>4</v>
      </c>
      <c r="B32" s="51" t="s">
        <v>54</v>
      </c>
      <c r="C32" s="52" t="s">
        <v>18</v>
      </c>
      <c r="D32" s="53" t="s">
        <v>7</v>
      </c>
      <c r="E32" s="54">
        <v>1</v>
      </c>
      <c r="F32" s="55" t="s">
        <v>53</v>
      </c>
      <c r="G32" s="56">
        <v>12</v>
      </c>
    </row>
    <row r="33" spans="1:7" ht="31.2" x14ac:dyDescent="0.3">
      <c r="A33" s="3">
        <v>5</v>
      </c>
      <c r="B33" s="51" t="s">
        <v>34</v>
      </c>
      <c r="C33" s="52" t="s">
        <v>18</v>
      </c>
      <c r="D33" s="53" t="s">
        <v>7</v>
      </c>
      <c r="E33" s="54">
        <v>1</v>
      </c>
      <c r="F33" s="55" t="s">
        <v>55</v>
      </c>
      <c r="G33" s="56">
        <v>12</v>
      </c>
    </row>
    <row r="34" spans="1:7" ht="21.6" thickBot="1" x14ac:dyDescent="0.35">
      <c r="A34" s="112" t="s">
        <v>16</v>
      </c>
      <c r="B34" s="112"/>
      <c r="C34" s="112"/>
      <c r="D34" s="112"/>
      <c r="E34" s="112"/>
      <c r="F34" s="112"/>
      <c r="G34" s="113"/>
    </row>
    <row r="35" spans="1:7" x14ac:dyDescent="0.3">
      <c r="A35" s="114" t="s">
        <v>13</v>
      </c>
      <c r="B35" s="115"/>
      <c r="C35" s="115"/>
      <c r="D35" s="115"/>
      <c r="E35" s="115"/>
      <c r="F35" s="115"/>
      <c r="G35" s="116"/>
    </row>
    <row r="36" spans="1:7" x14ac:dyDescent="0.3">
      <c r="A36" s="106" t="s">
        <v>22</v>
      </c>
      <c r="B36" s="107"/>
      <c r="C36" s="107"/>
      <c r="D36" s="107"/>
      <c r="E36" s="107"/>
      <c r="F36" s="107"/>
      <c r="G36" s="108"/>
    </row>
    <row r="37" spans="1:7" x14ac:dyDescent="0.3">
      <c r="A37" s="106" t="s">
        <v>29</v>
      </c>
      <c r="B37" s="107"/>
      <c r="C37" s="107"/>
      <c r="D37" s="107"/>
      <c r="E37" s="107"/>
      <c r="F37" s="107"/>
      <c r="G37" s="108"/>
    </row>
    <row r="38" spans="1:7" x14ac:dyDescent="0.3">
      <c r="A38" s="106" t="s">
        <v>28</v>
      </c>
      <c r="B38" s="107"/>
      <c r="C38" s="107"/>
      <c r="D38" s="107"/>
      <c r="E38" s="107"/>
      <c r="F38" s="107"/>
      <c r="G38" s="108"/>
    </row>
    <row r="39" spans="1:7" x14ac:dyDescent="0.3">
      <c r="A39" s="106" t="s">
        <v>27</v>
      </c>
      <c r="B39" s="107"/>
      <c r="C39" s="107"/>
      <c r="D39" s="107"/>
      <c r="E39" s="107"/>
      <c r="F39" s="107"/>
      <c r="G39" s="108"/>
    </row>
    <row r="40" spans="1:7" x14ac:dyDescent="0.3">
      <c r="A40" s="106" t="s">
        <v>25</v>
      </c>
      <c r="B40" s="107"/>
      <c r="C40" s="107"/>
      <c r="D40" s="107"/>
      <c r="E40" s="107"/>
      <c r="F40" s="107"/>
      <c r="G40" s="108"/>
    </row>
    <row r="41" spans="1:7" x14ac:dyDescent="0.3">
      <c r="A41" s="106" t="s">
        <v>26</v>
      </c>
      <c r="B41" s="107"/>
      <c r="C41" s="107"/>
      <c r="D41" s="107"/>
      <c r="E41" s="107"/>
      <c r="F41" s="107"/>
      <c r="G41" s="108"/>
    </row>
    <row r="42" spans="1:7" x14ac:dyDescent="0.3">
      <c r="A42" s="106" t="s">
        <v>24</v>
      </c>
      <c r="B42" s="107"/>
      <c r="C42" s="107"/>
      <c r="D42" s="107"/>
      <c r="E42" s="107"/>
      <c r="F42" s="107"/>
      <c r="G42" s="108"/>
    </row>
    <row r="43" spans="1:7" ht="15" thickBot="1" x14ac:dyDescent="0.35">
      <c r="A43" s="109" t="s">
        <v>23</v>
      </c>
      <c r="B43" s="110"/>
      <c r="C43" s="110"/>
      <c r="D43" s="110"/>
      <c r="E43" s="110"/>
      <c r="F43" s="110"/>
      <c r="G43" s="111"/>
    </row>
    <row r="44" spans="1:7" ht="27.6" x14ac:dyDescent="0.3">
      <c r="A44" s="8" t="s">
        <v>0</v>
      </c>
      <c r="B44" s="8" t="s">
        <v>1</v>
      </c>
      <c r="C44" s="8" t="s">
        <v>10</v>
      </c>
      <c r="D44" s="8" t="s">
        <v>2</v>
      </c>
      <c r="E44" s="8" t="s">
        <v>4</v>
      </c>
      <c r="F44" s="8" t="s">
        <v>3</v>
      </c>
      <c r="G44" s="8" t="s">
        <v>8</v>
      </c>
    </row>
    <row r="45" spans="1:7" ht="31.2" x14ac:dyDescent="0.3">
      <c r="A45" s="3">
        <v>1</v>
      </c>
      <c r="B45" s="57" t="s">
        <v>158</v>
      </c>
      <c r="C45" s="52" t="s">
        <v>18</v>
      </c>
      <c r="D45" s="53" t="s">
        <v>5</v>
      </c>
      <c r="E45" s="54">
        <v>1</v>
      </c>
      <c r="F45" s="47" t="s">
        <v>17</v>
      </c>
      <c r="G45" s="56">
        <v>1</v>
      </c>
    </row>
    <row r="46" spans="1:7" ht="31.2" x14ac:dyDescent="0.3">
      <c r="A46" s="3">
        <v>2</v>
      </c>
      <c r="B46" s="57" t="s">
        <v>56</v>
      </c>
      <c r="C46" s="52" t="s">
        <v>18</v>
      </c>
      <c r="D46" s="53" t="s">
        <v>5</v>
      </c>
      <c r="E46" s="54">
        <v>1</v>
      </c>
      <c r="F46" s="47" t="s">
        <v>17</v>
      </c>
      <c r="G46" s="56">
        <v>1</v>
      </c>
    </row>
    <row r="47" spans="1:7" ht="31.2" x14ac:dyDescent="0.3">
      <c r="A47" s="3">
        <v>3</v>
      </c>
      <c r="B47" s="34" t="s">
        <v>159</v>
      </c>
      <c r="C47" s="52" t="s">
        <v>18</v>
      </c>
      <c r="D47" s="21" t="s">
        <v>20</v>
      </c>
      <c r="E47" s="54">
        <v>1</v>
      </c>
      <c r="F47" s="47" t="s">
        <v>17</v>
      </c>
      <c r="G47" s="56">
        <v>1</v>
      </c>
    </row>
    <row r="48" spans="1:7" ht="31.2" x14ac:dyDescent="0.3">
      <c r="A48" s="3">
        <v>4</v>
      </c>
      <c r="B48" s="51" t="s">
        <v>54</v>
      </c>
      <c r="C48" s="52" t="s">
        <v>18</v>
      </c>
      <c r="D48" s="53" t="s">
        <v>7</v>
      </c>
      <c r="E48" s="54">
        <v>1</v>
      </c>
      <c r="F48" s="55" t="s">
        <v>6</v>
      </c>
      <c r="G48" s="56">
        <v>1</v>
      </c>
    </row>
    <row r="49" spans="1:7" ht="31.2" x14ac:dyDescent="0.3">
      <c r="A49" s="3">
        <v>5</v>
      </c>
      <c r="B49" s="51" t="s">
        <v>34</v>
      </c>
      <c r="C49" s="52" t="s">
        <v>18</v>
      </c>
      <c r="D49" s="53" t="s">
        <v>7</v>
      </c>
      <c r="E49" s="54">
        <v>1</v>
      </c>
      <c r="F49" s="60" t="s">
        <v>6</v>
      </c>
      <c r="G49" s="56">
        <v>1</v>
      </c>
    </row>
    <row r="50" spans="1:7" ht="21" x14ac:dyDescent="0.3">
      <c r="A50" s="112" t="s">
        <v>14</v>
      </c>
      <c r="B50" s="112"/>
      <c r="C50" s="112"/>
      <c r="D50" s="112"/>
      <c r="E50" s="112"/>
      <c r="F50" s="112"/>
      <c r="G50" s="113"/>
    </row>
    <row r="51" spans="1:7" ht="27.6" x14ac:dyDescent="0.3">
      <c r="A51" s="4" t="s">
        <v>0</v>
      </c>
      <c r="B51" s="4" t="s">
        <v>1</v>
      </c>
      <c r="C51" s="4" t="s">
        <v>10</v>
      </c>
      <c r="D51" s="4" t="s">
        <v>2</v>
      </c>
      <c r="E51" s="4" t="s">
        <v>4</v>
      </c>
      <c r="F51" s="4" t="s">
        <v>3</v>
      </c>
      <c r="G51" s="4" t="s">
        <v>8</v>
      </c>
    </row>
    <row r="52" spans="1:7" ht="27.6" x14ac:dyDescent="0.3">
      <c r="A52" s="3">
        <v>1</v>
      </c>
      <c r="B52" s="12" t="s">
        <v>30</v>
      </c>
      <c r="C52" s="7" t="s">
        <v>18</v>
      </c>
      <c r="D52" s="27" t="s">
        <v>9</v>
      </c>
      <c r="E52" s="5">
        <v>1</v>
      </c>
      <c r="F52" s="3" t="s">
        <v>6</v>
      </c>
      <c r="G52" s="5">
        <f>E52</f>
        <v>1</v>
      </c>
    </row>
    <row r="53" spans="1:7" ht="27.6" x14ac:dyDescent="0.3">
      <c r="A53" s="3">
        <v>2</v>
      </c>
      <c r="B53" s="11" t="s">
        <v>33</v>
      </c>
      <c r="C53" s="7" t="s">
        <v>18</v>
      </c>
      <c r="D53" s="27" t="s">
        <v>9</v>
      </c>
      <c r="E53" s="5">
        <v>1</v>
      </c>
      <c r="F53" s="3" t="s">
        <v>6</v>
      </c>
      <c r="G53" s="5">
        <f>E53</f>
        <v>1</v>
      </c>
    </row>
    <row r="54" spans="1:7" ht="27.6" x14ac:dyDescent="0.3">
      <c r="A54" s="3">
        <v>3</v>
      </c>
      <c r="B54" s="61" t="s">
        <v>49</v>
      </c>
      <c r="C54" s="7" t="s">
        <v>18</v>
      </c>
      <c r="D54" s="62" t="s">
        <v>9</v>
      </c>
      <c r="E54" s="16">
        <v>1</v>
      </c>
      <c r="F54" s="4" t="s">
        <v>6</v>
      </c>
      <c r="G54" s="16">
        <v>12</v>
      </c>
    </row>
    <row r="55" spans="1:7" ht="27.6" x14ac:dyDescent="0.3">
      <c r="A55" s="3">
        <v>4</v>
      </c>
      <c r="B55" s="12" t="s">
        <v>31</v>
      </c>
      <c r="C55" s="7" t="s">
        <v>18</v>
      </c>
      <c r="D55" s="27" t="s">
        <v>9</v>
      </c>
      <c r="E55" s="5">
        <v>1</v>
      </c>
      <c r="F55" s="3" t="s">
        <v>6</v>
      </c>
      <c r="G55" s="5">
        <f>E55</f>
        <v>1</v>
      </c>
    </row>
    <row r="56" spans="1:7" ht="27.6" x14ac:dyDescent="0.3">
      <c r="A56" s="3">
        <v>5</v>
      </c>
      <c r="B56" s="34" t="s">
        <v>32</v>
      </c>
      <c r="C56" s="7" t="s">
        <v>18</v>
      </c>
      <c r="D56" s="63" t="s">
        <v>9</v>
      </c>
      <c r="E56" s="5">
        <v>1</v>
      </c>
      <c r="F56" s="3" t="s">
        <v>6</v>
      </c>
      <c r="G56" s="5">
        <f>E56</f>
        <v>1</v>
      </c>
    </row>
  </sheetData>
  <sortState xmlns:xlrd2="http://schemas.microsoft.com/office/spreadsheetml/2017/richdata2" ref="B53:G56">
    <sortCondition ref="B52:B56"/>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35:G35"/>
    <mergeCell ref="A18:G18"/>
    <mergeCell ref="A19:G19"/>
    <mergeCell ref="A20:G20"/>
    <mergeCell ref="A21:G21"/>
    <mergeCell ref="A22:G22"/>
    <mergeCell ref="A23:G23"/>
    <mergeCell ref="A24:G24"/>
    <mergeCell ref="A25:G25"/>
    <mergeCell ref="A26:G26"/>
    <mergeCell ref="A27:G27"/>
    <mergeCell ref="A34:G34"/>
    <mergeCell ref="A42:G42"/>
    <mergeCell ref="A43:G43"/>
    <mergeCell ref="A50:G50"/>
    <mergeCell ref="A36:G36"/>
    <mergeCell ref="A37:G37"/>
    <mergeCell ref="A38:G38"/>
    <mergeCell ref="A39:G39"/>
    <mergeCell ref="A40:G40"/>
    <mergeCell ref="A41:G41"/>
  </mergeCells>
  <conditionalFormatting sqref="B56">
    <cfRule type="cellIs" dxfId="101" priority="31" operator="equal">
      <formula>"Аппаратный тренажер "</formula>
    </cfRule>
  </conditionalFormatting>
  <conditionalFormatting sqref="D16:D17">
    <cfRule type="cellIs" dxfId="100" priority="63" operator="equal">
      <formula>"Техника безопасности"</formula>
    </cfRule>
    <cfRule type="cellIs" dxfId="99" priority="64" operator="equal">
      <formula>"Охрана труда"</formula>
    </cfRule>
    <cfRule type="endsWith" dxfId="98" priority="65" operator="endsWith" text="Оборудование">
      <formula>RIGHT(D16,LEN("Оборудование"))="Оборудование"</formula>
    </cfRule>
    <cfRule type="containsText" dxfId="97" priority="66" operator="containsText" text="Программное обеспечение">
      <formula>NOT(ISERROR(SEARCH("Программное обеспечение",D16)))</formula>
    </cfRule>
    <cfRule type="endsWith" dxfId="96" priority="67" operator="endsWith" text="Оборудование IT">
      <formula>RIGHT(D16,LEN("Оборудование IT"))="Оборудование IT"</formula>
    </cfRule>
    <cfRule type="containsText" dxfId="95" priority="68" operator="containsText" text="Мебель">
      <formula>NOT(ISERROR(SEARCH("Мебель",D16)))</formula>
    </cfRule>
  </conditionalFormatting>
  <conditionalFormatting sqref="D29:D33">
    <cfRule type="cellIs" dxfId="94" priority="1" operator="equal">
      <formula>"Техника безопасности"</formula>
    </cfRule>
    <cfRule type="cellIs" dxfId="93" priority="2" operator="equal">
      <formula>"Охрана труда"</formula>
    </cfRule>
    <cfRule type="endsWith" dxfId="92" priority="3" operator="endsWith" text="Оборудование">
      <formula>RIGHT(D29,LEN("Оборудование"))="Оборудование"</formula>
    </cfRule>
    <cfRule type="containsText" dxfId="91" priority="4" operator="containsText" text="Программное обеспечение">
      <formula>NOT(ISERROR(SEARCH("Программное обеспечение",D29)))</formula>
    </cfRule>
    <cfRule type="endsWith" dxfId="90" priority="5" operator="endsWith" text="Оборудование IT">
      <formula>RIGHT(D29,LEN("Оборудование IT"))="Оборудование IT"</formula>
    </cfRule>
    <cfRule type="containsText" dxfId="89" priority="6" operator="containsText" text="Мебель">
      <formula>NOT(ISERROR(SEARCH("Мебель",D29)))</formula>
    </cfRule>
  </conditionalFormatting>
  <conditionalFormatting sqref="D45:D49">
    <cfRule type="cellIs" dxfId="88" priority="13" operator="equal">
      <formula>"Техника безопасности"</formula>
    </cfRule>
    <cfRule type="cellIs" dxfId="87" priority="14" operator="equal">
      <formula>"Охрана труда"</formula>
    </cfRule>
    <cfRule type="endsWith" dxfId="86" priority="15" operator="endsWith" text="Оборудование">
      <formula>RIGHT(D45,LEN("Оборудование"))="Оборудование"</formula>
    </cfRule>
    <cfRule type="containsText" dxfId="85" priority="16" operator="containsText" text="Программное обеспечение">
      <formula>NOT(ISERROR(SEARCH("Программное обеспечение",D45)))</formula>
    </cfRule>
    <cfRule type="endsWith" dxfId="84" priority="17" operator="endsWith" text="Оборудование IT">
      <formula>RIGHT(D45,LEN("Оборудование IT"))="Оборудование IT"</formula>
    </cfRule>
    <cfRule type="containsText" dxfId="83" priority="18" operator="containsText" text="Мебель">
      <formula>NOT(ISERROR(SEARCH("Мебель",D45)))</formula>
    </cfRule>
  </conditionalFormatting>
  <conditionalFormatting sqref="D52:D56">
    <cfRule type="cellIs" dxfId="82" priority="25" operator="equal">
      <formula>"Техника безопасности"</formula>
    </cfRule>
    <cfRule type="cellIs" dxfId="81" priority="26" operator="equal">
      <formula>"Охрана труда"</formula>
    </cfRule>
    <cfRule type="endsWith" dxfId="80" priority="27" operator="endsWith" text="Оборудование">
      <formula>RIGHT(D52,LEN("Оборудование"))="Оборудование"</formula>
    </cfRule>
    <cfRule type="containsText" dxfId="79" priority="28" operator="containsText" text="Программное обеспечение">
      <formula>NOT(ISERROR(SEARCH("Программное обеспечение",D52)))</formula>
    </cfRule>
    <cfRule type="endsWith" dxfId="78" priority="29" operator="endsWith" text="Оборудование IT">
      <formula>RIGHT(D52,LEN("Оборудование IT"))="Оборудование IT"</formula>
    </cfRule>
  </conditionalFormatting>
  <conditionalFormatting sqref="D56">
    <cfRule type="containsText" dxfId="77" priority="30" operator="containsText" text="Мебель">
      <formula>NOT(ISERROR(SEARCH("Мебель",D56)))</formula>
    </cfRule>
  </conditionalFormatting>
  <dataValidations count="1">
    <dataValidation allowBlank="1" showErrorMessage="1" sqref="E45:XFD49 C47 B45:D46 B48:D49 A2:XFD28 A29:A49 C31 B29:D30 B32:XFD44 E29:XFD31 A50:XFD1048576" xr:uid="{C00C3849-1C41-48CA-ADC8-DCFAFDEDD84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3C0398-1695-4F65-BA94-C689EC188B15}">
          <x14:formula1>
            <xm:f>Виды!$A$1:$A$7</xm:f>
          </x14:formula1>
          <xm:sqref>D47 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1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0" customWidth="1"/>
    <col min="3" max="3" width="54.44140625" customWidth="1"/>
    <col min="4" max="4" width="21.44140625" style="20"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2" t="s">
        <v>45</v>
      </c>
    </row>
    <row r="2" spans="1:8" ht="21" x14ac:dyDescent="0.3">
      <c r="A2" s="125" t="s">
        <v>7</v>
      </c>
      <c r="B2" s="125"/>
      <c r="C2" s="125"/>
      <c r="D2" s="125"/>
      <c r="E2" s="125"/>
      <c r="F2" s="125"/>
      <c r="G2" s="125"/>
    </row>
    <row r="3" spans="1:8" ht="27.6" x14ac:dyDescent="0.3">
      <c r="A3" s="4">
        <v>1</v>
      </c>
      <c r="B3" s="12" t="s">
        <v>43</v>
      </c>
      <c r="C3" s="7" t="s">
        <v>18</v>
      </c>
      <c r="D3" s="1" t="s">
        <v>7</v>
      </c>
      <c r="E3" s="6">
        <v>1</v>
      </c>
      <c r="F3" s="2" t="s">
        <v>6</v>
      </c>
      <c r="G3" s="6">
        <v>1</v>
      </c>
      <c r="H3" s="23">
        <f>COUNTIF('Сводка по кластерам'!$1:$1048576,B3)</f>
        <v>0</v>
      </c>
    </row>
    <row r="4" spans="1:8" ht="27.6" x14ac:dyDescent="0.3">
      <c r="A4" s="4">
        <v>2</v>
      </c>
      <c r="B4" s="12" t="s">
        <v>42</v>
      </c>
      <c r="C4" s="7" t="s">
        <v>18</v>
      </c>
      <c r="D4" s="1" t="s">
        <v>7</v>
      </c>
      <c r="E4" s="6">
        <v>1</v>
      </c>
      <c r="F4" s="2" t="s">
        <v>6</v>
      </c>
      <c r="G4" s="6">
        <v>1</v>
      </c>
      <c r="H4" s="23">
        <f>COUNTIF('Сводка по кластерам'!$1:$1048576,B4)</f>
        <v>0</v>
      </c>
    </row>
    <row r="5" spans="1:8" ht="27.6" x14ac:dyDescent="0.3">
      <c r="A5" s="4">
        <v>3</v>
      </c>
      <c r="B5" s="12" t="s">
        <v>41</v>
      </c>
      <c r="C5" s="7" t="s">
        <v>18</v>
      </c>
      <c r="D5" s="1" t="s">
        <v>7</v>
      </c>
      <c r="E5" s="6">
        <v>1</v>
      </c>
      <c r="F5" s="2" t="s">
        <v>6</v>
      </c>
      <c r="G5" s="6">
        <v>1</v>
      </c>
      <c r="H5" s="23">
        <f>COUNTIF('Сводка по кластерам'!$1:$1048576,B5)</f>
        <v>0</v>
      </c>
    </row>
    <row r="6" spans="1:8" ht="27.6" x14ac:dyDescent="0.3">
      <c r="A6" s="4">
        <v>4</v>
      </c>
      <c r="B6" s="45" t="s">
        <v>51</v>
      </c>
      <c r="C6" s="7" t="s">
        <v>18</v>
      </c>
      <c r="D6" s="21" t="s">
        <v>7</v>
      </c>
      <c r="E6" s="6">
        <v>1</v>
      </c>
      <c r="F6" s="2" t="s">
        <v>6</v>
      </c>
      <c r="G6" s="6">
        <v>1</v>
      </c>
      <c r="H6" s="23"/>
    </row>
    <row r="7" spans="1:8" ht="27.6" x14ac:dyDescent="0.3">
      <c r="A7" s="4">
        <v>5</v>
      </c>
      <c r="B7" s="37" t="s">
        <v>48</v>
      </c>
      <c r="C7" s="7" t="s">
        <v>18</v>
      </c>
      <c r="D7" s="21" t="s">
        <v>7</v>
      </c>
      <c r="E7" s="6">
        <v>1</v>
      </c>
      <c r="F7" s="2" t="s">
        <v>6</v>
      </c>
      <c r="G7" s="15">
        <v>1</v>
      </c>
      <c r="H7" s="23">
        <f>COUNTIF('Сводка по кластерам'!$1:$1048576,B7)</f>
        <v>0</v>
      </c>
    </row>
    <row r="8" spans="1:8" ht="27.6" x14ac:dyDescent="0.3">
      <c r="A8" s="4">
        <v>6</v>
      </c>
      <c r="B8" s="39" t="s">
        <v>40</v>
      </c>
      <c r="C8" s="7" t="s">
        <v>18</v>
      </c>
      <c r="D8" s="1" t="s">
        <v>7</v>
      </c>
      <c r="E8" s="6">
        <v>1</v>
      </c>
      <c r="F8" s="2" t="s">
        <v>6</v>
      </c>
      <c r="G8" s="15">
        <v>1</v>
      </c>
      <c r="H8" s="23"/>
    </row>
    <row r="9" spans="1:8" ht="21" x14ac:dyDescent="0.3">
      <c r="A9" s="125" t="s">
        <v>5</v>
      </c>
      <c r="B9" s="125"/>
      <c r="C9" s="125"/>
      <c r="D9" s="125"/>
      <c r="E9" s="125"/>
      <c r="F9" s="125"/>
      <c r="G9" s="125"/>
      <c r="H9" s="23"/>
    </row>
    <row r="10" spans="1:8" ht="27.6" x14ac:dyDescent="0.3">
      <c r="A10" s="4">
        <v>1</v>
      </c>
      <c r="B10" s="11" t="s">
        <v>36</v>
      </c>
      <c r="C10" s="7" t="s">
        <v>18</v>
      </c>
      <c r="D10" s="1" t="s">
        <v>5</v>
      </c>
      <c r="E10" s="14">
        <v>1</v>
      </c>
      <c r="F10" s="8" t="s">
        <v>6</v>
      </c>
      <c r="G10" s="14">
        <v>1</v>
      </c>
      <c r="H10" s="23">
        <f>COUNTIF('Сводка по кластерам'!$1:$1048576,B10)</f>
        <v>1</v>
      </c>
    </row>
    <row r="11" spans="1:8" ht="27.6" x14ac:dyDescent="0.3">
      <c r="A11" s="4">
        <v>2</v>
      </c>
      <c r="B11" s="12" t="s">
        <v>35</v>
      </c>
      <c r="C11" s="7" t="s">
        <v>18</v>
      </c>
      <c r="D11" s="1" t="s">
        <v>5</v>
      </c>
      <c r="E11" s="14">
        <v>1</v>
      </c>
      <c r="F11" s="8" t="s">
        <v>6</v>
      </c>
      <c r="G11" s="14">
        <v>1</v>
      </c>
      <c r="H11" s="23">
        <f>COUNTIF('Сводка по кластерам'!$1:$1048576,B11)</f>
        <v>0</v>
      </c>
    </row>
    <row r="12" spans="1:8" ht="27.6" x14ac:dyDescent="0.3">
      <c r="A12" s="4">
        <v>3</v>
      </c>
      <c r="B12" s="12" t="s">
        <v>39</v>
      </c>
      <c r="C12" s="7" t="s">
        <v>18</v>
      </c>
      <c r="D12" s="1" t="s">
        <v>5</v>
      </c>
      <c r="E12" s="14">
        <v>1</v>
      </c>
      <c r="F12" s="8" t="s">
        <v>6</v>
      </c>
      <c r="G12" s="14">
        <v>1</v>
      </c>
      <c r="H12" s="23">
        <f>COUNTIF('Сводка по кластерам'!$1:$1048576,B12)</f>
        <v>0</v>
      </c>
    </row>
    <row r="13" spans="1:8" ht="27.6" x14ac:dyDescent="0.3">
      <c r="A13" s="4">
        <v>4</v>
      </c>
      <c r="B13" s="34" t="s">
        <v>37</v>
      </c>
      <c r="C13" s="48" t="s">
        <v>18</v>
      </c>
      <c r="D13" s="49" t="s">
        <v>5</v>
      </c>
      <c r="E13" s="59">
        <v>1</v>
      </c>
      <c r="F13" s="8" t="s">
        <v>6</v>
      </c>
      <c r="G13" s="14">
        <v>1</v>
      </c>
      <c r="H13" s="23"/>
    </row>
    <row r="14" spans="1:8" ht="27.6" x14ac:dyDescent="0.3">
      <c r="A14" s="4">
        <v>5</v>
      </c>
      <c r="B14" s="66" t="s">
        <v>60</v>
      </c>
      <c r="C14" s="48" t="s">
        <v>18</v>
      </c>
      <c r="D14" s="49" t="s">
        <v>5</v>
      </c>
      <c r="E14" s="59">
        <v>1</v>
      </c>
      <c r="F14" s="8" t="s">
        <v>6</v>
      </c>
      <c r="G14" s="14">
        <v>1</v>
      </c>
      <c r="H14" s="23"/>
    </row>
    <row r="15" spans="1:8" ht="27.6" x14ac:dyDescent="0.3">
      <c r="A15" s="4">
        <v>6</v>
      </c>
      <c r="B15" s="66" t="s">
        <v>59</v>
      </c>
      <c r="C15" s="7" t="s">
        <v>18</v>
      </c>
      <c r="D15" s="21" t="s">
        <v>11</v>
      </c>
      <c r="E15" s="14">
        <v>1</v>
      </c>
      <c r="F15" s="8" t="s">
        <v>6</v>
      </c>
      <c r="G15" s="14">
        <v>1</v>
      </c>
      <c r="H15" s="23"/>
    </row>
  </sheetData>
  <mergeCells count="2">
    <mergeCell ref="A2:G2"/>
    <mergeCell ref="A9:G9"/>
  </mergeCells>
  <conditionalFormatting sqref="D1:D6 D13 D15">
    <cfRule type="endsWith" dxfId="76" priority="72" operator="endsWith" text="Оборудование">
      <formula>RIGHT(D1,LEN("Оборудование"))="Оборудование"</formula>
    </cfRule>
    <cfRule type="containsText" dxfId="75" priority="73" operator="containsText" text="Программное обеспечение">
      <formula>NOT(ISERROR(SEARCH("Программное обеспечение",D1)))</formula>
    </cfRule>
    <cfRule type="endsWith" dxfId="74" priority="74" operator="endsWith" text="Оборудование IT">
      <formula>RIGHT(D1,LEN("Оборудование IT"))="Оборудование IT"</formula>
    </cfRule>
  </conditionalFormatting>
  <conditionalFormatting sqref="D1:D6 D13">
    <cfRule type="containsText" dxfId="73" priority="75" operator="containsText" text="Мебель">
      <formula>NOT(ISERROR(SEARCH("Мебель",D1)))</formula>
    </cfRule>
  </conditionalFormatting>
  <conditionalFormatting sqref="D6">
    <cfRule type="cellIs" dxfId="72" priority="70" operator="equal">
      <formula>"Техника безопасности"</formula>
    </cfRule>
    <cfRule type="cellIs" dxfId="71" priority="71" operator="equal">
      <formula>"Охрана труда"</formula>
    </cfRule>
  </conditionalFormatting>
  <conditionalFormatting sqref="D7:D12">
    <cfRule type="endsWith" dxfId="70" priority="84" operator="endsWith" text="Оборудование">
      <formula>RIGHT(D7,LEN("Оборудование"))="Оборудование"</formula>
    </cfRule>
    <cfRule type="containsText" dxfId="69" priority="85" operator="containsText" text="Программное обеспечение">
      <formula>NOT(ISERROR(SEARCH("Программное обеспечение",D7)))</formula>
    </cfRule>
    <cfRule type="endsWith" dxfId="68" priority="86" operator="endsWith" text="Оборудование IT">
      <formula>RIGHT(D7,LEN("Оборудование IT"))="Оборудование IT"</formula>
    </cfRule>
    <cfRule type="containsText" dxfId="67" priority="87" operator="containsText" text="Мебель">
      <formula>NOT(ISERROR(SEARCH("Мебель",D7)))</formula>
    </cfRule>
  </conditionalFormatting>
  <conditionalFormatting sqref="D8">
    <cfRule type="cellIs" dxfId="66" priority="82" operator="equal">
      <formula>"Техника безопасности"</formula>
    </cfRule>
    <cfRule type="cellIs" dxfId="65" priority="83" operator="equal">
      <formula>"Охрана труда"</formula>
    </cfRule>
  </conditionalFormatting>
  <conditionalFormatting sqref="D13">
    <cfRule type="cellIs" dxfId="64" priority="44" operator="equal">
      <formula>"Техника безопасности"</formula>
    </cfRule>
    <cfRule type="cellIs" dxfId="63" priority="45" operator="equal">
      <formula>"Охрана труда"</formula>
    </cfRule>
  </conditionalFormatting>
  <conditionalFormatting sqref="D14:D15">
    <cfRule type="endsWith" dxfId="62" priority="1" operator="endsWith" text="Оборудование">
      <formula>RIGHT(D14,LEN("Оборудование"))="Оборудование"</formula>
    </cfRule>
    <cfRule type="containsText" dxfId="61" priority="2" operator="containsText" text="Программное обеспечение">
      <formula>NOT(ISERROR(SEARCH("Программное обеспечение",D14)))</formula>
    </cfRule>
    <cfRule type="endsWith" dxfId="60" priority="3" operator="endsWith" text="Оборудование IT">
      <formula>RIGHT(D14,LEN("Оборудование IT"))="Оборудование IT"</formula>
    </cfRule>
    <cfRule type="containsText" dxfId="59" priority="4" operator="containsText" text="Мебель">
      <formula>NOT(ISERROR(SEARCH("Мебель",D14)))</formula>
    </cfRule>
  </conditionalFormatting>
  <conditionalFormatting sqref="D15">
    <cfRule type="cellIs" dxfId="58" priority="19" operator="equal">
      <formula>"Техника безопасности"</formula>
    </cfRule>
    <cfRule type="cellIs" dxfId="57" priority="20" operator="equal">
      <formula>"Охрана труда"</formula>
    </cfRule>
  </conditionalFormatting>
  <conditionalFormatting sqref="D19:D9941">
    <cfRule type="endsWith" dxfId="56" priority="33" operator="endsWith" text="Оборудование">
      <formula>RIGHT(D19,LEN("Оборудование"))="Оборудование"</formula>
    </cfRule>
    <cfRule type="containsText" dxfId="55" priority="34" operator="containsText" text="Программное обеспечение">
      <formula>NOT(ISERROR(SEARCH("Программное обеспечение",D19)))</formula>
    </cfRule>
    <cfRule type="endsWith" dxfId="54" priority="35" operator="endsWith" text="Оборудование IT">
      <formula>RIGHT(D19,LEN("Оборудование IT"))="Оборудование IT"</formula>
    </cfRule>
    <cfRule type="containsText" dxfId="53" priority="36" operator="containsText" text="Мебель">
      <formula>NOT(ISERROR(SEARCH("Мебель",D19)))</formula>
    </cfRule>
  </conditionalFormatting>
  <conditionalFormatting sqref="H3:H13 H15">
    <cfRule type="colorScale" priority="333">
      <colorScale>
        <cfvo type="min"/>
        <cfvo type="percentile" val="50"/>
        <cfvo type="max"/>
        <color rgb="FFF8696B"/>
        <color rgb="FFFFEB84"/>
        <color rgb="FF63BE7B"/>
      </colorScale>
    </cfRule>
  </conditionalFormatting>
  <conditionalFormatting sqref="H14">
    <cfRule type="colorScale" priority="5">
      <colorScale>
        <cfvo type="min"/>
        <cfvo type="percentile" val="50"/>
        <cfvo type="max"/>
        <color rgb="FFF8696B"/>
        <color rgb="FFFFEB84"/>
        <color rgb="FF63BE7B"/>
      </colorScale>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3"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D19:D1048576 D15 D1:D12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9"/>
  <sheetViews>
    <sheetView workbookViewId="0">
      <pane ySplit="1" topLeftCell="A2" activePane="bottomLeft" state="frozen"/>
      <selection activeCell="A13" sqref="A13"/>
      <selection pane="bottomLeft" activeCell="A13" sqref="A13"/>
    </sheetView>
  </sheetViews>
  <sheetFormatPr defaultRowHeight="14.4" x14ac:dyDescent="0.3"/>
  <cols>
    <col min="1" max="1" width="82.109375" style="46"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4" t="s">
        <v>1</v>
      </c>
      <c r="B1" s="44" t="s">
        <v>10</v>
      </c>
      <c r="C1" s="44" t="s">
        <v>2</v>
      </c>
      <c r="D1" s="44" t="s">
        <v>4</v>
      </c>
      <c r="E1" s="43" t="s">
        <v>3</v>
      </c>
      <c r="F1" s="44" t="s">
        <v>8</v>
      </c>
      <c r="G1" s="26" t="s">
        <v>46</v>
      </c>
      <c r="H1" s="26" t="s">
        <v>47</v>
      </c>
    </row>
    <row r="2" spans="1:8" ht="15.6" x14ac:dyDescent="0.3">
      <c r="A2" s="91" t="s">
        <v>36</v>
      </c>
      <c r="B2" s="92" t="s">
        <v>123</v>
      </c>
      <c r="C2" s="21" t="s">
        <v>5</v>
      </c>
      <c r="D2" s="29">
        <v>1</v>
      </c>
      <c r="E2" s="29" t="s">
        <v>6</v>
      </c>
      <c r="F2" s="30">
        <f t="shared" ref="F2:F8" si="0">D2</f>
        <v>1</v>
      </c>
      <c r="G2" s="32">
        <f t="shared" ref="G2:G9" si="1">COUNTIF($A$2:$A$9,A2)</f>
        <v>1</v>
      </c>
      <c r="H2" s="33" t="s">
        <v>50</v>
      </c>
    </row>
    <row r="3" spans="1:8" ht="15.6" x14ac:dyDescent="0.3">
      <c r="A3" s="91" t="s">
        <v>124</v>
      </c>
      <c r="B3" s="92" t="s">
        <v>125</v>
      </c>
      <c r="C3" s="21" t="s">
        <v>5</v>
      </c>
      <c r="D3" s="30">
        <v>1</v>
      </c>
      <c r="E3" s="30" t="s">
        <v>6</v>
      </c>
      <c r="F3" s="30">
        <f t="shared" si="0"/>
        <v>1</v>
      </c>
      <c r="G3" s="32">
        <f t="shared" si="1"/>
        <v>1</v>
      </c>
      <c r="H3" s="33" t="s">
        <v>50</v>
      </c>
    </row>
    <row r="4" spans="1:8" ht="15.6" x14ac:dyDescent="0.3">
      <c r="A4" s="91" t="s">
        <v>126</v>
      </c>
      <c r="B4" s="92" t="s">
        <v>127</v>
      </c>
      <c r="C4" s="21" t="s">
        <v>5</v>
      </c>
      <c r="D4" s="29">
        <v>1</v>
      </c>
      <c r="E4" s="29" t="s">
        <v>6</v>
      </c>
      <c r="F4" s="30">
        <f t="shared" si="0"/>
        <v>1</v>
      </c>
      <c r="G4" s="32">
        <f t="shared" si="1"/>
        <v>1</v>
      </c>
      <c r="H4" s="33" t="s">
        <v>50</v>
      </c>
    </row>
    <row r="5" spans="1:8" ht="15.6" x14ac:dyDescent="0.3">
      <c r="A5" s="93" t="s">
        <v>115</v>
      </c>
      <c r="B5" s="94" t="s">
        <v>116</v>
      </c>
      <c r="C5" s="21" t="s">
        <v>5</v>
      </c>
      <c r="D5" s="30">
        <v>1</v>
      </c>
      <c r="E5" s="29" t="s">
        <v>6</v>
      </c>
      <c r="F5" s="30">
        <f t="shared" si="0"/>
        <v>1</v>
      </c>
      <c r="G5" s="32">
        <f t="shared" si="1"/>
        <v>1</v>
      </c>
      <c r="H5" s="33" t="s">
        <v>50</v>
      </c>
    </row>
    <row r="6" spans="1:8" ht="15.6" x14ac:dyDescent="0.3">
      <c r="A6" s="93" t="s">
        <v>38</v>
      </c>
      <c r="B6" s="92" t="s">
        <v>120</v>
      </c>
      <c r="C6" s="21" t="s">
        <v>5</v>
      </c>
      <c r="D6" s="29">
        <v>1</v>
      </c>
      <c r="E6" s="29" t="s">
        <v>6</v>
      </c>
      <c r="F6" s="30">
        <f t="shared" si="0"/>
        <v>1</v>
      </c>
      <c r="G6" s="32">
        <f t="shared" si="1"/>
        <v>1</v>
      </c>
      <c r="H6" s="33" t="s">
        <v>50</v>
      </c>
    </row>
    <row r="7" spans="1:8" ht="15.6" x14ac:dyDescent="0.3">
      <c r="A7" s="91" t="s">
        <v>128</v>
      </c>
      <c r="B7" s="94" t="s">
        <v>129</v>
      </c>
      <c r="C7" s="21" t="s">
        <v>5</v>
      </c>
      <c r="D7" s="30">
        <v>1</v>
      </c>
      <c r="E7" s="29" t="s">
        <v>6</v>
      </c>
      <c r="F7" s="30">
        <f t="shared" si="0"/>
        <v>1</v>
      </c>
      <c r="G7" s="32">
        <f t="shared" si="1"/>
        <v>1</v>
      </c>
      <c r="H7" s="33" t="s">
        <v>50</v>
      </c>
    </row>
    <row r="8" spans="1:8" ht="15.6" x14ac:dyDescent="0.3">
      <c r="A8" s="91" t="s">
        <v>121</v>
      </c>
      <c r="B8" s="94" t="s">
        <v>122</v>
      </c>
      <c r="C8" s="21" t="s">
        <v>5</v>
      </c>
      <c r="D8" s="30">
        <v>1</v>
      </c>
      <c r="E8" s="29" t="s">
        <v>6</v>
      </c>
      <c r="F8" s="30">
        <f t="shared" si="0"/>
        <v>1</v>
      </c>
      <c r="G8" s="32">
        <f t="shared" si="1"/>
        <v>1</v>
      </c>
      <c r="H8" s="33" t="s">
        <v>50</v>
      </c>
    </row>
    <row r="9" spans="1:8" ht="15.6" x14ac:dyDescent="0.3">
      <c r="A9" s="91" t="s">
        <v>118</v>
      </c>
      <c r="B9" s="92" t="s">
        <v>119</v>
      </c>
      <c r="C9" s="21" t="s">
        <v>7</v>
      </c>
      <c r="D9" s="95">
        <v>1</v>
      </c>
      <c r="E9" s="95" t="s">
        <v>6</v>
      </c>
      <c r="F9" s="95">
        <v>1</v>
      </c>
      <c r="G9" s="32">
        <f t="shared" si="1"/>
        <v>1</v>
      </c>
      <c r="H9" s="33" t="s">
        <v>50</v>
      </c>
    </row>
  </sheetData>
  <autoFilter ref="A1:H4" xr:uid="{B23CC546-2D1F-4D77-8557-6B74FEFF857B}">
    <sortState xmlns:xlrd2="http://schemas.microsoft.com/office/spreadsheetml/2017/richdata2" ref="A2:H9">
      <sortCondition ref="A1:A4"/>
    </sortState>
  </autoFilter>
  <conditionalFormatting sqref="C2:C9">
    <cfRule type="cellIs" dxfId="52" priority="1" operator="equal">
      <formula>"Техника безопасности"</formula>
    </cfRule>
    <cfRule type="cellIs" dxfId="51" priority="2" operator="equal">
      <formula>"Охрана труда"</formula>
    </cfRule>
    <cfRule type="endsWith" dxfId="50" priority="3" operator="endsWith" text="Оборудование">
      <formula>RIGHT(C2,LEN("Оборудование"))="Оборудование"</formula>
    </cfRule>
    <cfRule type="containsText" dxfId="49" priority="4" operator="containsText" text="Программное обеспечение">
      <formula>NOT(ISERROR(SEARCH("Программное обеспечение",C2)))</formula>
    </cfRule>
    <cfRule type="endsWith" dxfId="48" priority="5" operator="endsWith" text="Оборудование IT">
      <formula>RIGHT(C2,LEN("Оборудование IT"))="Оборудование IT"</formula>
    </cfRule>
    <cfRule type="containsText" dxfId="47" priority="6" operator="containsText" text="Мебель">
      <formula>NOT(ISERROR(SEARCH("Мебель",C2)))</formula>
    </cfRule>
  </conditionalFormatting>
  <conditionalFormatting sqref="G2:G9">
    <cfRule type="colorScale" priority="326">
      <colorScale>
        <cfvo type="min"/>
        <cfvo type="percentile" val="50"/>
        <cfvo type="max"/>
        <color rgb="FFF8696B"/>
        <color rgb="FFFFEB84"/>
        <color rgb="FF63BE7B"/>
      </colorScale>
    </cfRule>
  </conditionalFormatting>
  <conditionalFormatting sqref="H2:H9">
    <cfRule type="cellIs" dxfId="46" priority="39" operator="equal">
      <formula>"Вариативная часть"</formula>
    </cfRule>
    <cfRule type="cellIs" dxfId="45" priority="40" operator="equal">
      <formula>"Базовая часть"</formula>
    </cfRule>
  </conditionalFormatting>
  <dataValidations count="1">
    <dataValidation type="list" allowBlank="1" showInputMessage="1" showErrorMessage="1" sqref="H2:H9"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BFBB80-D58A-478A-B306-65C8018B57E2}">
          <x14:formula1>
            <xm:f>Виды!$A$1:$A$7</xm:f>
          </x14:formula1>
          <xm:sqref>C2:C9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11"/>
  <sheetViews>
    <sheetView workbookViewId="0">
      <pane ySplit="1" topLeftCell="A2" activePane="bottomLeft" state="frozen"/>
      <selection activeCell="A13" sqref="A13"/>
      <selection pane="bottomLeft" activeCell="A13" sqref="A13"/>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20.100000000000001" customHeight="1" x14ac:dyDescent="0.3">
      <c r="A2" s="96" t="s">
        <v>142</v>
      </c>
      <c r="B2" s="92" t="s">
        <v>143</v>
      </c>
      <c r="C2" s="21" t="s">
        <v>5</v>
      </c>
      <c r="D2" s="105">
        <v>1</v>
      </c>
      <c r="E2" s="29" t="s">
        <v>132</v>
      </c>
      <c r="F2" s="95">
        <v>16</v>
      </c>
      <c r="G2" s="58">
        <f t="shared" ref="G2:G11" si="0">COUNTIF($A$2:$A$11,A2)</f>
        <v>1</v>
      </c>
      <c r="H2" s="58" t="s">
        <v>157</v>
      </c>
    </row>
    <row r="3" spans="1:8" ht="20.100000000000001" customHeight="1" x14ac:dyDescent="0.3">
      <c r="A3" s="99" t="s">
        <v>126</v>
      </c>
      <c r="B3" s="100" t="s">
        <v>139</v>
      </c>
      <c r="C3" s="21" t="s">
        <v>5</v>
      </c>
      <c r="D3" s="102">
        <v>1</v>
      </c>
      <c r="E3" s="29" t="s">
        <v>132</v>
      </c>
      <c r="F3" s="95">
        <v>16</v>
      </c>
      <c r="G3" s="58">
        <f t="shared" si="0"/>
        <v>1</v>
      </c>
      <c r="H3" s="58" t="s">
        <v>157</v>
      </c>
    </row>
    <row r="4" spans="1:8" ht="20.100000000000001" customHeight="1" x14ac:dyDescent="0.3">
      <c r="A4" s="97" t="s">
        <v>137</v>
      </c>
      <c r="B4" s="98" t="s">
        <v>138</v>
      </c>
      <c r="C4" s="21" t="s">
        <v>5</v>
      </c>
      <c r="D4" s="29">
        <v>1</v>
      </c>
      <c r="E4" s="29" t="s">
        <v>132</v>
      </c>
      <c r="F4" s="30">
        <v>16</v>
      </c>
      <c r="G4" s="58">
        <f t="shared" si="0"/>
        <v>1</v>
      </c>
      <c r="H4" s="58" t="s">
        <v>157</v>
      </c>
    </row>
    <row r="5" spans="1:8" ht="15.6" x14ac:dyDescent="0.3">
      <c r="A5" s="103" t="s">
        <v>140</v>
      </c>
      <c r="B5" s="104" t="s">
        <v>141</v>
      </c>
      <c r="C5" s="21" t="s">
        <v>5</v>
      </c>
      <c r="D5" s="102">
        <v>1</v>
      </c>
      <c r="E5" s="29" t="s">
        <v>132</v>
      </c>
      <c r="F5" s="95">
        <v>16</v>
      </c>
      <c r="G5" s="58">
        <f t="shared" si="0"/>
        <v>1</v>
      </c>
      <c r="H5" s="58" t="s">
        <v>157</v>
      </c>
    </row>
    <row r="6" spans="1:8" ht="15.6" x14ac:dyDescent="0.3">
      <c r="A6" s="91" t="s">
        <v>133</v>
      </c>
      <c r="B6" s="94" t="s">
        <v>134</v>
      </c>
      <c r="C6" s="21" t="s">
        <v>7</v>
      </c>
      <c r="D6" s="30">
        <v>1</v>
      </c>
      <c r="E6" s="29" t="s">
        <v>132</v>
      </c>
      <c r="F6" s="30">
        <v>16</v>
      </c>
      <c r="G6" s="58">
        <f t="shared" si="0"/>
        <v>1</v>
      </c>
      <c r="H6" s="58" t="s">
        <v>157</v>
      </c>
    </row>
    <row r="7" spans="1:8" ht="15.6" x14ac:dyDescent="0.3">
      <c r="A7" s="91" t="s">
        <v>20</v>
      </c>
      <c r="B7" s="94" t="s">
        <v>144</v>
      </c>
      <c r="C7" s="21" t="s">
        <v>20</v>
      </c>
      <c r="D7" s="95">
        <v>1</v>
      </c>
      <c r="E7" s="29" t="s">
        <v>132</v>
      </c>
      <c r="F7" s="95">
        <v>16</v>
      </c>
      <c r="G7" s="58">
        <f t="shared" si="0"/>
        <v>1</v>
      </c>
      <c r="H7" s="58" t="s">
        <v>157</v>
      </c>
    </row>
    <row r="8" spans="1:8" ht="15.6" x14ac:dyDescent="0.3">
      <c r="A8" s="31" t="s">
        <v>135</v>
      </c>
      <c r="B8" s="94" t="s">
        <v>136</v>
      </c>
      <c r="C8" s="21" t="s">
        <v>5</v>
      </c>
      <c r="D8" s="30">
        <v>1</v>
      </c>
      <c r="E8" s="29" t="s">
        <v>132</v>
      </c>
      <c r="F8" s="30">
        <v>16</v>
      </c>
      <c r="G8" s="58">
        <f t="shared" si="0"/>
        <v>1</v>
      </c>
      <c r="H8" s="58" t="s">
        <v>157</v>
      </c>
    </row>
    <row r="9" spans="1:8" ht="15.6" x14ac:dyDescent="0.3">
      <c r="A9" s="91" t="s">
        <v>145</v>
      </c>
      <c r="B9" s="94" t="s">
        <v>146</v>
      </c>
      <c r="C9" s="21" t="s">
        <v>7</v>
      </c>
      <c r="D9" s="30">
        <v>1</v>
      </c>
      <c r="E9" s="29" t="s">
        <v>147</v>
      </c>
      <c r="F9" s="30">
        <v>5</v>
      </c>
      <c r="G9" s="58">
        <f t="shared" si="0"/>
        <v>1</v>
      </c>
      <c r="H9" s="58" t="s">
        <v>157</v>
      </c>
    </row>
    <row r="10" spans="1:8" ht="15.6" x14ac:dyDescent="0.3">
      <c r="A10" s="96" t="s">
        <v>130</v>
      </c>
      <c r="B10" s="92" t="s">
        <v>131</v>
      </c>
      <c r="C10" s="21" t="s">
        <v>7</v>
      </c>
      <c r="D10" s="29">
        <v>1</v>
      </c>
      <c r="E10" s="29" t="s">
        <v>132</v>
      </c>
      <c r="F10" s="30">
        <v>16</v>
      </c>
      <c r="G10" s="58">
        <f t="shared" si="0"/>
        <v>1</v>
      </c>
      <c r="H10" s="58" t="s">
        <v>157</v>
      </c>
    </row>
    <row r="11" spans="1:8" ht="15.6" x14ac:dyDescent="0.3">
      <c r="A11" s="91" t="s">
        <v>148</v>
      </c>
      <c r="B11" s="94" t="s">
        <v>149</v>
      </c>
      <c r="C11" s="21" t="s">
        <v>7</v>
      </c>
      <c r="D11" s="29">
        <v>1</v>
      </c>
      <c r="E11" s="29" t="s">
        <v>132</v>
      </c>
      <c r="F11" s="30">
        <v>10</v>
      </c>
      <c r="G11" s="58">
        <f t="shared" si="0"/>
        <v>1</v>
      </c>
      <c r="H11" s="58" t="s">
        <v>157</v>
      </c>
    </row>
  </sheetData>
  <autoFilter ref="A1:H1" xr:uid="{862AB6E4-929E-4CA8-A82A-84513D3AB1A7}">
    <sortState xmlns:xlrd2="http://schemas.microsoft.com/office/spreadsheetml/2017/richdata2" ref="A2:H11">
      <sortCondition ref="A1"/>
    </sortState>
  </autoFilter>
  <conditionalFormatting sqref="C2:C11">
    <cfRule type="cellIs" dxfId="44" priority="1" operator="equal">
      <formula>"Техника безопасности"</formula>
    </cfRule>
    <cfRule type="cellIs" dxfId="43" priority="2" operator="equal">
      <formula>"Охрана труда"</formula>
    </cfRule>
    <cfRule type="endsWith" dxfId="42" priority="3" operator="endsWith" text="Оборудование">
      <formula>RIGHT(C2,LEN("Оборудование"))="Оборудование"</formula>
    </cfRule>
    <cfRule type="containsText" dxfId="41" priority="4" operator="containsText" text="Программное обеспечение">
      <formula>NOT(ISERROR(SEARCH("Программное обеспечение",C2)))</formula>
    </cfRule>
    <cfRule type="endsWith" dxfId="40" priority="5" operator="endsWith" text="Оборудование IT">
      <formula>RIGHT(C2,LEN("Оборудование IT"))="Оборудование IT"</formula>
    </cfRule>
    <cfRule type="containsText" dxfId="39" priority="6" operator="containsText" text="Мебель">
      <formula>NOT(ISERROR(SEARCH("Мебель",C2)))</formula>
    </cfRule>
  </conditionalFormatting>
  <conditionalFormatting sqref="G2:G11">
    <cfRule type="colorScale" priority="322">
      <colorScale>
        <cfvo type="min"/>
        <cfvo type="percentile" val="50"/>
        <cfvo type="max"/>
        <color rgb="FFF8696B"/>
        <color rgb="FFFFEB84"/>
        <color rgb="FF63BE7B"/>
      </colorScale>
    </cfRule>
  </conditionalFormatting>
  <conditionalFormatting sqref="H2:H11">
    <cfRule type="cellIs" dxfId="38" priority="29" operator="equal">
      <formula>"Вариативная часть"</formula>
    </cfRule>
    <cfRule type="cellIs" dxfId="37" priority="30"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 A10 A4:A5" xr:uid="{BE64F39B-BEBE-432F-ADE1-D71593108CC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782B6B-E4B7-48BD-8536-62EE5C23552E}">
          <x14:formula1>
            <xm:f>Виды!$A$1:$A$7</xm:f>
          </x14:formula1>
          <xm:sqref>C2:C11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9"/>
  <sheetViews>
    <sheetView workbookViewId="0">
      <pane ySplit="1" topLeftCell="A2" activePane="bottomLeft" state="frozen"/>
      <selection activeCell="A13" sqref="A13"/>
      <selection pane="bottomLeft" activeCell="A13" sqref="A13"/>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5" t="s">
        <v>2</v>
      </c>
      <c r="D1" s="25" t="s">
        <v>4</v>
      </c>
      <c r="E1" s="25" t="s">
        <v>3</v>
      </c>
      <c r="F1" s="25" t="s">
        <v>8</v>
      </c>
      <c r="G1" s="25" t="s">
        <v>46</v>
      </c>
      <c r="H1" s="26" t="s">
        <v>47</v>
      </c>
    </row>
    <row r="2" spans="1:8" ht="15.6" x14ac:dyDescent="0.3">
      <c r="A2" s="96" t="s">
        <v>142</v>
      </c>
      <c r="B2" s="98" t="s">
        <v>143</v>
      </c>
      <c r="C2" s="21" t="s">
        <v>5</v>
      </c>
      <c r="D2" s="105">
        <v>1</v>
      </c>
      <c r="E2" s="102" t="s">
        <v>6</v>
      </c>
      <c r="F2" s="95">
        <v>1</v>
      </c>
      <c r="G2" s="32">
        <f t="shared" ref="G2:G9" si="0">COUNTIF($A$2:$A$9,A2)</f>
        <v>1</v>
      </c>
      <c r="H2" s="33" t="s">
        <v>50</v>
      </c>
    </row>
    <row r="3" spans="1:8" ht="15.6" x14ac:dyDescent="0.3">
      <c r="A3" s="103" t="s">
        <v>126</v>
      </c>
      <c r="B3" s="104" t="s">
        <v>139</v>
      </c>
      <c r="C3" s="21" t="s">
        <v>5</v>
      </c>
      <c r="D3" s="102">
        <v>1</v>
      </c>
      <c r="E3" s="102" t="s">
        <v>6</v>
      </c>
      <c r="F3" s="101">
        <f>D3</f>
        <v>1</v>
      </c>
      <c r="G3" s="32">
        <f t="shared" si="0"/>
        <v>1</v>
      </c>
      <c r="H3" s="33" t="s">
        <v>50</v>
      </c>
    </row>
    <row r="4" spans="1:8" ht="15.6" x14ac:dyDescent="0.3">
      <c r="A4" s="91" t="s">
        <v>137</v>
      </c>
      <c r="B4" s="94" t="s">
        <v>150</v>
      </c>
      <c r="C4" s="21" t="s">
        <v>5</v>
      </c>
      <c r="D4" s="30">
        <v>1</v>
      </c>
      <c r="E4" s="102" t="s">
        <v>6</v>
      </c>
      <c r="F4" s="30">
        <v>1</v>
      </c>
      <c r="G4" s="32">
        <f t="shared" si="0"/>
        <v>1</v>
      </c>
      <c r="H4" s="33" t="s">
        <v>50</v>
      </c>
    </row>
    <row r="5" spans="1:8" ht="15.6" x14ac:dyDescent="0.3">
      <c r="A5" s="99" t="s">
        <v>140</v>
      </c>
      <c r="B5" s="100" t="s">
        <v>141</v>
      </c>
      <c r="C5" s="21" t="s">
        <v>5</v>
      </c>
      <c r="D5" s="101">
        <v>1</v>
      </c>
      <c r="E5" s="102" t="s">
        <v>6</v>
      </c>
      <c r="F5" s="101">
        <f>D5</f>
        <v>1</v>
      </c>
      <c r="G5" s="32">
        <f t="shared" si="0"/>
        <v>1</v>
      </c>
      <c r="H5" s="33" t="s">
        <v>50</v>
      </c>
    </row>
    <row r="6" spans="1:8" ht="15.6" x14ac:dyDescent="0.3">
      <c r="A6" s="91" t="s">
        <v>151</v>
      </c>
      <c r="B6" s="94" t="s">
        <v>152</v>
      </c>
      <c r="C6" s="21" t="s">
        <v>7</v>
      </c>
      <c r="D6" s="30">
        <v>1</v>
      </c>
      <c r="E6" s="29" t="s">
        <v>6</v>
      </c>
      <c r="F6" s="30">
        <f>D6</f>
        <v>1</v>
      </c>
      <c r="G6" s="32">
        <f t="shared" si="0"/>
        <v>1</v>
      </c>
      <c r="H6" s="33" t="s">
        <v>50</v>
      </c>
    </row>
    <row r="7" spans="1:8" ht="15.6" x14ac:dyDescent="0.3">
      <c r="A7" s="91" t="s">
        <v>153</v>
      </c>
      <c r="B7" s="94" t="s">
        <v>134</v>
      </c>
      <c r="C7" s="21" t="s">
        <v>7</v>
      </c>
      <c r="D7" s="30">
        <v>1</v>
      </c>
      <c r="E7" s="29" t="s">
        <v>6</v>
      </c>
      <c r="F7" s="30">
        <f>D7</f>
        <v>1</v>
      </c>
      <c r="G7" s="32">
        <f t="shared" si="0"/>
        <v>1</v>
      </c>
      <c r="H7" s="33" t="s">
        <v>50</v>
      </c>
    </row>
    <row r="8" spans="1:8" ht="15.6" x14ac:dyDescent="0.3">
      <c r="A8" s="91" t="s">
        <v>20</v>
      </c>
      <c r="B8" s="92" t="s">
        <v>144</v>
      </c>
      <c r="C8" s="21" t="s">
        <v>5</v>
      </c>
      <c r="D8" s="95">
        <v>1</v>
      </c>
      <c r="E8" s="101" t="s">
        <v>6</v>
      </c>
      <c r="F8" s="95">
        <v>1</v>
      </c>
      <c r="G8" s="32">
        <f t="shared" si="0"/>
        <v>1</v>
      </c>
      <c r="H8" s="33" t="s">
        <v>50</v>
      </c>
    </row>
    <row r="9" spans="1:8" ht="15.6" x14ac:dyDescent="0.3">
      <c r="A9" s="91" t="s">
        <v>135</v>
      </c>
      <c r="B9" s="94" t="s">
        <v>136</v>
      </c>
      <c r="C9" s="21" t="s">
        <v>5</v>
      </c>
      <c r="D9" s="30">
        <v>1</v>
      </c>
      <c r="E9" s="101" t="s">
        <v>6</v>
      </c>
      <c r="F9" s="30">
        <v>1</v>
      </c>
      <c r="G9" s="32">
        <f t="shared" si="0"/>
        <v>1</v>
      </c>
      <c r="H9" s="33" t="s">
        <v>50</v>
      </c>
    </row>
  </sheetData>
  <autoFilter ref="A1:H1" xr:uid="{97F10251-FDCB-4286-A465-C747F863DD76}">
    <sortState xmlns:xlrd2="http://schemas.microsoft.com/office/spreadsheetml/2017/richdata2" ref="A2:H9">
      <sortCondition ref="A1"/>
    </sortState>
  </autoFilter>
  <conditionalFormatting sqref="C2:C9">
    <cfRule type="cellIs" dxfId="36" priority="1" operator="equal">
      <formula>"Техника безопасности"</formula>
    </cfRule>
    <cfRule type="cellIs" dxfId="35" priority="2" operator="equal">
      <formula>"Охрана труда"</formula>
    </cfRule>
    <cfRule type="endsWith" dxfId="34" priority="3" operator="endsWith" text="Оборудование">
      <formula>RIGHT(C2,LEN("Оборудование"))="Оборудование"</formula>
    </cfRule>
    <cfRule type="containsText" dxfId="33" priority="4" operator="containsText" text="Программное обеспечение">
      <formula>NOT(ISERROR(SEARCH("Программное обеспечение",C2)))</formula>
    </cfRule>
    <cfRule type="endsWith" dxfId="32" priority="5" operator="endsWith" text="Оборудование IT">
      <formula>RIGHT(C2,LEN("Оборудование IT"))="Оборудование IT"</formula>
    </cfRule>
    <cfRule type="containsText" dxfId="31" priority="6" operator="containsText" text="Мебель">
      <formula>NOT(ISERROR(SEARCH("Мебель",C2)))</formula>
    </cfRule>
  </conditionalFormatting>
  <conditionalFormatting sqref="D2:D4">
    <cfRule type="cellIs" dxfId="30" priority="7" stopIfTrue="1" operator="equal">
      <formula>"Учебное пособие"</formula>
    </cfRule>
    <cfRule type="cellIs" dxfId="29" priority="8" stopIfTrue="1" operator="equal">
      <formula>"Техника безопасности"</formula>
    </cfRule>
    <cfRule type="cellIs" dxfId="28" priority="9" stopIfTrue="1" operator="equal">
      <formula>"Охрана труда"</formula>
    </cfRule>
    <cfRule type="endsWith" dxfId="27" priority="10" stopIfTrue="1" operator="endsWith" text="Оборудование">
      <formula>RIGHT(D2,LEN("Оборудование"))="Оборудование"</formula>
    </cfRule>
    <cfRule type="containsText" dxfId="26" priority="11" stopIfTrue="1" operator="containsText" text="Программное обеспечение">
      <formula>NOT(ISERROR(SEARCH("Программное обеспечение",D2)))</formula>
    </cfRule>
    <cfRule type="endsWith" dxfId="25" priority="12" stopIfTrue="1" operator="endsWith" text="Оборудование IT">
      <formula>RIGHT(D2,LEN("Оборудование IT"))="Оборудование IT"</formula>
    </cfRule>
    <cfRule type="containsText" dxfId="24" priority="13" stopIfTrue="1" operator="containsText" text="Мебель">
      <formula>NOT(ISERROR(SEARCH("Мебель",D2)))</formula>
    </cfRule>
  </conditionalFormatting>
  <conditionalFormatting sqref="G2:G9">
    <cfRule type="colorScale" priority="323">
      <colorScale>
        <cfvo type="min"/>
        <cfvo type="percentile" val="50"/>
        <cfvo type="max"/>
        <color rgb="FFF8696B"/>
        <color rgb="FFFFEB84"/>
        <color rgb="FF63BE7B"/>
      </colorScale>
    </cfRule>
  </conditionalFormatting>
  <conditionalFormatting sqref="H2:H9">
    <cfRule type="cellIs" dxfId="23" priority="26" operator="equal">
      <formula>"Вариативная часть"</formula>
    </cfRule>
    <cfRule type="cellIs" dxfId="22" priority="27" operator="equal">
      <formula>"Базовая часть"</formula>
    </cfRule>
  </conditionalFormatting>
  <dataValidations count="2">
    <dataValidation type="list" allowBlank="1" showInputMessage="1" showErrorMessage="1" sqref="H2:H9"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A3" xr:uid="{CFC862F2-1AB1-41BB-A6AD-88A3ACAC158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2887561-0375-4262-999C-16EB22F064EC}">
          <x14:formula1>
            <xm:f>Виды!$A$1:$A$7</xm:f>
          </x14:formula1>
          <xm:sqref>C2:C9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3"/>
  <sheetViews>
    <sheetView workbookViewId="0">
      <pane ySplit="1" topLeftCell="A2" activePane="bottomLeft" state="frozen"/>
      <selection activeCell="A13" sqref="A13"/>
      <selection pane="bottomLeft" activeCell="A13" sqref="A13"/>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15.6" x14ac:dyDescent="0.3">
      <c r="A2" s="80" t="s">
        <v>30</v>
      </c>
      <c r="B2" s="83" t="s">
        <v>154</v>
      </c>
      <c r="C2" s="74" t="s">
        <v>9</v>
      </c>
      <c r="D2" s="73">
        <v>1</v>
      </c>
      <c r="E2" s="73" t="s">
        <v>6</v>
      </c>
      <c r="F2" s="74">
        <f>D2</f>
        <v>1</v>
      </c>
      <c r="G2" s="32">
        <f>COUNTIF($A$2:$A$3,A2)</f>
        <v>1</v>
      </c>
      <c r="H2" s="33" t="s">
        <v>50</v>
      </c>
    </row>
    <row r="3" spans="1:8" ht="15.6" x14ac:dyDescent="0.3">
      <c r="A3" s="81" t="s">
        <v>31</v>
      </c>
      <c r="B3" s="83" t="s">
        <v>156</v>
      </c>
      <c r="C3" s="74" t="s">
        <v>9</v>
      </c>
      <c r="D3" s="74">
        <v>1</v>
      </c>
      <c r="E3" s="74" t="s">
        <v>6</v>
      </c>
      <c r="F3" s="74">
        <f>D3</f>
        <v>1</v>
      </c>
      <c r="G3" s="32">
        <f>COUNTIF($A$2:$A$3,A3)</f>
        <v>1</v>
      </c>
      <c r="H3" s="33" t="s">
        <v>50</v>
      </c>
    </row>
  </sheetData>
  <autoFilter ref="A1:H1" xr:uid="{6E043B89-60E6-4362-A6B7-D2324202873B}">
    <sortState xmlns:xlrd2="http://schemas.microsoft.com/office/spreadsheetml/2017/richdata2" ref="A2:H3">
      <sortCondition ref="B1"/>
    </sortState>
  </autoFilter>
  <conditionalFormatting sqref="C2:C3">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3">
    <cfRule type="colorScale" priority="332">
      <colorScale>
        <cfvo type="min"/>
        <cfvo type="percentile" val="50"/>
        <cfvo type="max"/>
        <color rgb="FFF8696B"/>
        <color rgb="FFFFEB84"/>
        <color rgb="FF63BE7B"/>
      </colorScale>
    </cfRule>
  </conditionalFormatting>
  <conditionalFormatting sqref="H2:H3">
    <cfRule type="cellIs" dxfId="14" priority="21" operator="equal">
      <formula>"Вариативная часть"</formula>
    </cfRule>
    <cfRule type="cellIs" dxfId="13" priority="22" operator="equal">
      <formula>"Базовая часть"</formula>
    </cfRule>
  </conditionalFormatting>
  <dataValidations count="1">
    <dataValidation type="list" allowBlank="1" showInputMessage="1" showErrorMessage="1" sqref="H2:H3" xr:uid="{28FCD83D-5D09-4A8F-9473-A10307130490}">
      <formula1>"Базовая часть, Вариативная часть"</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EV67"/>
  <sheetViews>
    <sheetView topLeftCell="BE1" zoomScale="154" zoomScaleNormal="154" workbookViewId="0">
      <pane ySplit="1" topLeftCell="A2" activePane="bottomLeft" state="frozen"/>
      <selection activeCell="BF66" sqref="BF66:BK67"/>
      <selection pane="bottomLeft" activeCell="BF66" sqref="BF66:BK67"/>
    </sheetView>
  </sheetViews>
  <sheetFormatPr defaultColWidth="9.109375" defaultRowHeight="18" x14ac:dyDescent="0.3"/>
  <cols>
    <col min="1" max="1" width="5.109375" style="42" hidden="1" customWidth="1"/>
    <col min="2" max="2" width="52" style="42" hidden="1" customWidth="1"/>
    <col min="3" max="3" width="27.44140625" style="42" hidden="1" customWidth="1"/>
    <col min="4" max="4" width="22" style="42" hidden="1" customWidth="1"/>
    <col min="5" max="5" width="15.44140625" style="42" hidden="1" customWidth="1"/>
    <col min="6" max="6" width="14.88671875" style="42" hidden="1" customWidth="1"/>
    <col min="7" max="7" width="14.44140625" style="42" hidden="1" customWidth="1"/>
    <col min="8" max="8" width="14.109375" style="42" hidden="1" customWidth="1"/>
    <col min="9" max="9" width="5.109375" style="42" hidden="1" customWidth="1"/>
    <col min="10" max="10" width="47.109375" style="42" hidden="1" customWidth="1"/>
    <col min="11" max="11" width="31.33203125" style="42" hidden="1" customWidth="1"/>
    <col min="12" max="12" width="22" style="42" hidden="1" customWidth="1"/>
    <col min="13" max="13" width="15.5546875" style="42" hidden="1" customWidth="1"/>
    <col min="14" max="14" width="14.88671875" style="42" hidden="1" customWidth="1"/>
    <col min="15" max="15" width="14.44140625" style="42" hidden="1" customWidth="1"/>
    <col min="16" max="16" width="14.109375" style="42" hidden="1" customWidth="1"/>
    <col min="17" max="17" width="5.109375" style="42" hidden="1" customWidth="1"/>
    <col min="18" max="18" width="47.109375" style="42" hidden="1" customWidth="1"/>
    <col min="19" max="19" width="31.33203125" style="42" hidden="1" customWidth="1"/>
    <col min="20" max="20" width="22" style="42" hidden="1" customWidth="1"/>
    <col min="21" max="21" width="15.5546875" style="42" hidden="1" customWidth="1"/>
    <col min="22" max="22" width="14.88671875" style="42" hidden="1" customWidth="1"/>
    <col min="23" max="23" width="14.44140625" style="42" hidden="1" customWidth="1"/>
    <col min="24" max="24" width="14.109375" style="42" hidden="1" customWidth="1"/>
    <col min="25" max="25" width="5.109375" style="42" hidden="1" customWidth="1"/>
    <col min="26" max="26" width="52" style="42" hidden="1" customWidth="1"/>
    <col min="27" max="27" width="27.44140625" style="42" hidden="1" customWidth="1"/>
    <col min="28" max="28" width="20.44140625" style="42" hidden="1" customWidth="1"/>
    <col min="29" max="29" width="14.44140625" style="42" hidden="1" customWidth="1"/>
    <col min="30" max="30" width="14.88671875" style="42" hidden="1" customWidth="1"/>
    <col min="31" max="31" width="14.33203125" style="42" hidden="1" customWidth="1"/>
    <col min="32" max="32" width="16" style="42" hidden="1" customWidth="1"/>
    <col min="33" max="33" width="5.109375" style="42" hidden="1" customWidth="1"/>
    <col min="34" max="34" width="52" style="42" hidden="1" customWidth="1"/>
    <col min="35" max="35" width="27.44140625" style="42" hidden="1" customWidth="1"/>
    <col min="36" max="36" width="20.44140625" style="42" hidden="1" customWidth="1"/>
    <col min="37" max="37" width="14.44140625" style="42" hidden="1" customWidth="1"/>
    <col min="38" max="38" width="14.88671875" style="42" hidden="1" customWidth="1"/>
    <col min="39" max="39" width="14.33203125" style="42" hidden="1" customWidth="1"/>
    <col min="40" max="40" width="16" style="42" hidden="1" customWidth="1"/>
    <col min="41" max="41" width="6.109375" style="42" hidden="1" customWidth="1"/>
    <col min="42" max="42" width="43.44140625" style="42" hidden="1" customWidth="1"/>
    <col min="43" max="43" width="22" style="42" hidden="1" customWidth="1"/>
    <col min="44" max="44" width="15.5546875" style="42" hidden="1" customWidth="1"/>
    <col min="45" max="45" width="15" style="42" hidden="1" customWidth="1"/>
    <col min="46" max="46" width="14.44140625" style="42" hidden="1" customWidth="1"/>
    <col min="47" max="47" width="15" style="42" hidden="1" customWidth="1"/>
    <col min="48" max="48" width="5.109375" style="42" hidden="1" customWidth="1"/>
    <col min="49" max="49" width="4" style="42" hidden="1" customWidth="1"/>
    <col min="50" max="50" width="42.44140625" style="42" hidden="1" customWidth="1"/>
    <col min="51" max="51" width="23.33203125" style="42" hidden="1" customWidth="1"/>
    <col min="52" max="52" width="0" style="42" hidden="1" customWidth="1"/>
    <col min="53" max="53" width="13.33203125" style="42" hidden="1" customWidth="1"/>
    <col min="54" max="54" width="13.109375" style="42" hidden="1" customWidth="1"/>
    <col min="55" max="55" width="22.44140625" style="42" hidden="1" customWidth="1"/>
    <col min="56" max="56" width="7" style="42" hidden="1" customWidth="1"/>
    <col min="57" max="57" width="4" style="42" bestFit="1" customWidth="1"/>
    <col min="58" max="58" width="53.88671875" style="42" customWidth="1"/>
    <col min="59" max="59" width="21.44140625" style="42" customWidth="1"/>
    <col min="60" max="60" width="11.6640625" style="42" customWidth="1"/>
    <col min="61" max="61" width="13.109375" style="42" customWidth="1"/>
    <col min="62" max="62" width="16.33203125" style="42" customWidth="1"/>
    <col min="63" max="63" width="23" style="42" customWidth="1"/>
    <col min="64" max="64" width="9.109375" style="42"/>
    <col min="65" max="65" width="4" style="42" hidden="1" customWidth="1"/>
    <col min="66" max="66" width="53.88671875" style="42" hidden="1" customWidth="1"/>
    <col min="67" max="67" width="21.44140625" style="42" hidden="1" customWidth="1"/>
    <col min="68" max="68" width="11.6640625" style="42" hidden="1" customWidth="1"/>
    <col min="69" max="69" width="13.109375" style="42" hidden="1" customWidth="1"/>
    <col min="70" max="70" width="16.33203125" style="42" hidden="1" customWidth="1"/>
    <col min="71" max="71" width="23" style="42" hidden="1" customWidth="1"/>
    <col min="72" max="79" width="0" style="42" hidden="1" customWidth="1"/>
    <col min="80" max="80" width="50.33203125" style="42" hidden="1" customWidth="1"/>
    <col min="81" max="87" width="0" style="42" hidden="1" customWidth="1"/>
    <col min="88" max="88" width="44.5546875" style="42" hidden="1" customWidth="1"/>
    <col min="89" max="95" width="0" style="42" hidden="1" customWidth="1"/>
    <col min="96" max="96" width="32" style="42" hidden="1" customWidth="1"/>
    <col min="97" max="103" width="0" style="42" hidden="1" customWidth="1"/>
    <col min="104" max="104" width="27.44140625" style="42" hidden="1" customWidth="1"/>
    <col min="105" max="111" width="0" style="42" hidden="1" customWidth="1"/>
    <col min="112" max="112" width="58.6640625" style="42" hidden="1" customWidth="1"/>
    <col min="113" max="119" width="0" style="42" hidden="1" customWidth="1"/>
    <col min="120" max="120" width="33.6640625" style="42" hidden="1" customWidth="1"/>
    <col min="121" max="127" width="0" style="42" hidden="1" customWidth="1"/>
    <col min="128" max="128" width="45.88671875" style="42" hidden="1" customWidth="1"/>
    <col min="129" max="135" width="0" style="42" hidden="1" customWidth="1"/>
    <col min="136" max="136" width="44.88671875" style="42" hidden="1" customWidth="1"/>
    <col min="137" max="143" width="0" style="42" hidden="1" customWidth="1"/>
    <col min="144" max="144" width="45.5546875" style="42" hidden="1" customWidth="1"/>
    <col min="145" max="152" width="0" style="42" hidden="1" customWidth="1"/>
    <col min="153" max="16384" width="9.109375" style="42"/>
  </cols>
  <sheetData>
    <row r="1" spans="1:152" x14ac:dyDescent="0.3">
      <c r="A1" s="129" t="s">
        <v>61</v>
      </c>
      <c r="B1" s="130"/>
      <c r="C1" s="130"/>
      <c r="D1" s="130"/>
      <c r="E1" s="130"/>
      <c r="F1" s="130"/>
      <c r="G1" s="130"/>
      <c r="H1" s="131"/>
      <c r="I1" s="129" t="s">
        <v>62</v>
      </c>
      <c r="J1" s="130"/>
      <c r="K1" s="130"/>
      <c r="L1" s="130"/>
      <c r="M1" s="130"/>
      <c r="N1" s="130"/>
      <c r="O1" s="130"/>
      <c r="P1" s="131"/>
      <c r="Q1" s="129" t="s">
        <v>63</v>
      </c>
      <c r="R1" s="130"/>
      <c r="S1" s="130"/>
      <c r="T1" s="130"/>
      <c r="U1" s="130"/>
      <c r="V1" s="130"/>
      <c r="W1" s="130"/>
      <c r="X1" s="131"/>
      <c r="Y1" s="129" t="s">
        <v>64</v>
      </c>
      <c r="Z1" s="130"/>
      <c r="AA1" s="130"/>
      <c r="AB1" s="130"/>
      <c r="AC1" s="130"/>
      <c r="AD1" s="130"/>
      <c r="AE1" s="130"/>
      <c r="AF1" s="131"/>
      <c r="AG1" s="129" t="s">
        <v>57</v>
      </c>
      <c r="AH1" s="130"/>
      <c r="AI1" s="130"/>
      <c r="AJ1" s="130"/>
      <c r="AK1" s="130"/>
      <c r="AL1" s="130"/>
      <c r="AM1" s="130"/>
      <c r="AN1" s="131"/>
      <c r="AO1" s="129" t="s">
        <v>65</v>
      </c>
      <c r="AP1" s="130"/>
      <c r="AQ1" s="130"/>
      <c r="AR1" s="130"/>
      <c r="AS1" s="130"/>
      <c r="AT1" s="130"/>
      <c r="AU1" s="130"/>
      <c r="AV1" s="131"/>
      <c r="AW1" s="129" t="s">
        <v>66</v>
      </c>
      <c r="AX1" s="130"/>
      <c r="AY1" s="130"/>
      <c r="AZ1" s="130"/>
      <c r="BA1" s="130"/>
      <c r="BB1" s="130"/>
      <c r="BC1" s="130"/>
      <c r="BD1" s="131"/>
      <c r="BE1" s="129" t="s">
        <v>67</v>
      </c>
      <c r="BF1" s="130"/>
      <c r="BG1" s="130"/>
      <c r="BH1" s="130"/>
      <c r="BI1" s="130"/>
      <c r="BJ1" s="130"/>
      <c r="BK1" s="130"/>
      <c r="BL1" s="131"/>
      <c r="BM1" s="129" t="s">
        <v>68</v>
      </c>
      <c r="BN1" s="130"/>
      <c r="BO1" s="130"/>
      <c r="BP1" s="130"/>
      <c r="BQ1" s="130"/>
      <c r="BR1" s="130"/>
      <c r="BS1" s="130"/>
      <c r="BT1" s="131"/>
      <c r="BU1" s="129" t="s">
        <v>69</v>
      </c>
      <c r="BV1" s="130"/>
      <c r="BW1" s="130"/>
      <c r="BX1" s="130"/>
      <c r="BY1" s="130"/>
      <c r="BZ1" s="130"/>
      <c r="CA1" s="130"/>
      <c r="CB1" s="131"/>
      <c r="CC1" s="129" t="s">
        <v>70</v>
      </c>
      <c r="CD1" s="130"/>
      <c r="CE1" s="130"/>
      <c r="CF1" s="130"/>
      <c r="CG1" s="130"/>
      <c r="CH1" s="130"/>
      <c r="CI1" s="130"/>
      <c r="CJ1" s="131"/>
      <c r="CK1" s="129" t="s">
        <v>70</v>
      </c>
      <c r="CL1" s="130"/>
      <c r="CM1" s="130"/>
      <c r="CN1" s="130"/>
      <c r="CO1" s="130"/>
      <c r="CP1" s="130"/>
      <c r="CQ1" s="130"/>
      <c r="CR1" s="131"/>
      <c r="CS1" s="129" t="s">
        <v>70</v>
      </c>
      <c r="CT1" s="130"/>
      <c r="CU1" s="130"/>
      <c r="CV1" s="130"/>
      <c r="CW1" s="130"/>
      <c r="CX1" s="130"/>
      <c r="CY1" s="130"/>
      <c r="CZ1" s="131"/>
      <c r="DA1" s="129" t="s">
        <v>71</v>
      </c>
      <c r="DB1" s="130"/>
      <c r="DC1" s="130"/>
      <c r="DD1" s="130"/>
      <c r="DE1" s="130"/>
      <c r="DF1" s="130"/>
      <c r="DG1" s="130"/>
      <c r="DH1" s="131"/>
      <c r="DI1" s="129" t="s">
        <v>58</v>
      </c>
      <c r="DJ1" s="130"/>
      <c r="DK1" s="130"/>
      <c r="DL1" s="130"/>
      <c r="DM1" s="130"/>
      <c r="DN1" s="130"/>
      <c r="DO1" s="130"/>
      <c r="DP1" s="131"/>
      <c r="DQ1" s="129" t="s">
        <v>72</v>
      </c>
      <c r="DR1" s="130"/>
      <c r="DS1" s="130"/>
      <c r="DT1" s="130"/>
      <c r="DU1" s="130"/>
      <c r="DV1" s="130"/>
      <c r="DW1" s="130"/>
      <c r="DX1" s="131"/>
      <c r="DY1" s="129" t="s">
        <v>73</v>
      </c>
      <c r="DZ1" s="130"/>
      <c r="EA1" s="130"/>
      <c r="EB1" s="130"/>
      <c r="EC1" s="130"/>
      <c r="ED1" s="130"/>
      <c r="EE1" s="130"/>
      <c r="EF1" s="131"/>
      <c r="EG1" s="129" t="s">
        <v>74</v>
      </c>
      <c r="EH1" s="130"/>
      <c r="EI1" s="130"/>
      <c r="EJ1" s="130"/>
      <c r="EK1" s="130"/>
      <c r="EL1" s="130"/>
      <c r="EM1" s="130"/>
      <c r="EN1" s="131"/>
      <c r="EO1" s="129" t="s">
        <v>75</v>
      </c>
      <c r="EP1" s="130"/>
      <c r="EQ1" s="130"/>
      <c r="ER1" s="130"/>
      <c r="ES1" s="130"/>
      <c r="ET1" s="130"/>
      <c r="EU1" s="130"/>
      <c r="EV1" s="131"/>
    </row>
    <row r="2" spans="1:152" ht="59.25" customHeight="1" x14ac:dyDescent="0.3">
      <c r="A2" s="126" t="s">
        <v>76</v>
      </c>
      <c r="B2" s="127"/>
      <c r="C2" s="127"/>
      <c r="D2" s="127"/>
      <c r="E2" s="127"/>
      <c r="F2" s="127"/>
      <c r="G2" s="127"/>
      <c r="H2" s="128"/>
      <c r="I2" s="126" t="s">
        <v>77</v>
      </c>
      <c r="J2" s="127"/>
      <c r="K2" s="127"/>
      <c r="L2" s="127"/>
      <c r="M2" s="127"/>
      <c r="N2" s="127"/>
      <c r="O2" s="127"/>
      <c r="P2" s="128"/>
      <c r="Q2" s="126" t="s">
        <v>78</v>
      </c>
      <c r="R2" s="127"/>
      <c r="S2" s="127"/>
      <c r="T2" s="127"/>
      <c r="U2" s="127"/>
      <c r="V2" s="127"/>
      <c r="W2" s="127"/>
      <c r="X2" s="128"/>
      <c r="Y2" s="126" t="s">
        <v>79</v>
      </c>
      <c r="Z2" s="127"/>
      <c r="AA2" s="127"/>
      <c r="AB2" s="127"/>
      <c r="AC2" s="127"/>
      <c r="AD2" s="127"/>
      <c r="AE2" s="127"/>
      <c r="AF2" s="128"/>
      <c r="AG2" s="126" t="s">
        <v>80</v>
      </c>
      <c r="AH2" s="127"/>
      <c r="AI2" s="127"/>
      <c r="AJ2" s="127"/>
      <c r="AK2" s="127"/>
      <c r="AL2" s="127"/>
      <c r="AM2" s="127"/>
      <c r="AN2" s="128"/>
      <c r="AO2" s="126" t="s">
        <v>81</v>
      </c>
      <c r="AP2" s="127"/>
      <c r="AQ2" s="127"/>
      <c r="AR2" s="127"/>
      <c r="AS2" s="127"/>
      <c r="AT2" s="127"/>
      <c r="AU2" s="127"/>
      <c r="AV2" s="128"/>
      <c r="AW2" s="126" t="s">
        <v>82</v>
      </c>
      <c r="AX2" s="127"/>
      <c r="AY2" s="127"/>
      <c r="AZ2" s="127"/>
      <c r="BA2" s="127"/>
      <c r="BB2" s="127"/>
      <c r="BC2" s="127"/>
      <c r="BD2" s="128"/>
      <c r="BE2" s="132" t="s">
        <v>83</v>
      </c>
      <c r="BF2" s="133"/>
      <c r="BG2" s="133"/>
      <c r="BH2" s="133"/>
      <c r="BI2" s="133"/>
      <c r="BJ2" s="133"/>
      <c r="BK2" s="133"/>
      <c r="BL2" s="134"/>
      <c r="BM2" s="126" t="s">
        <v>84</v>
      </c>
      <c r="BN2" s="127"/>
      <c r="BO2" s="127"/>
      <c r="BP2" s="127"/>
      <c r="BQ2" s="127"/>
      <c r="BR2" s="127"/>
      <c r="BS2" s="127"/>
      <c r="BT2" s="128"/>
      <c r="BU2" s="126" t="s">
        <v>85</v>
      </c>
      <c r="BV2" s="127"/>
      <c r="BW2" s="127"/>
      <c r="BX2" s="127"/>
      <c r="BY2" s="127"/>
      <c r="BZ2" s="127"/>
      <c r="CA2" s="127"/>
      <c r="CB2" s="128"/>
      <c r="CC2" s="126" t="s">
        <v>86</v>
      </c>
      <c r="CD2" s="127"/>
      <c r="CE2" s="127"/>
      <c r="CF2" s="127"/>
      <c r="CG2" s="127"/>
      <c r="CH2" s="127"/>
      <c r="CI2" s="127"/>
      <c r="CJ2" s="128"/>
      <c r="CK2" s="126" t="s">
        <v>87</v>
      </c>
      <c r="CL2" s="127"/>
      <c r="CM2" s="127"/>
      <c r="CN2" s="127"/>
      <c r="CO2" s="127"/>
      <c r="CP2" s="127"/>
      <c r="CQ2" s="127"/>
      <c r="CR2" s="128"/>
      <c r="CS2" s="126" t="s">
        <v>88</v>
      </c>
      <c r="CT2" s="127"/>
      <c r="CU2" s="127"/>
      <c r="CV2" s="127"/>
      <c r="CW2" s="127"/>
      <c r="CX2" s="127"/>
      <c r="CY2" s="127"/>
      <c r="CZ2" s="128"/>
      <c r="DA2" s="126" t="s">
        <v>89</v>
      </c>
      <c r="DB2" s="127"/>
      <c r="DC2" s="127"/>
      <c r="DD2" s="127"/>
      <c r="DE2" s="127"/>
      <c r="DF2" s="127"/>
      <c r="DG2" s="127"/>
      <c r="DH2" s="128"/>
      <c r="DI2" s="126" t="s">
        <v>90</v>
      </c>
      <c r="DJ2" s="127"/>
      <c r="DK2" s="127"/>
      <c r="DL2" s="127"/>
      <c r="DM2" s="127"/>
      <c r="DN2" s="127"/>
      <c r="DO2" s="127"/>
      <c r="DP2" s="128"/>
      <c r="DQ2" s="126" t="s">
        <v>91</v>
      </c>
      <c r="DR2" s="127"/>
      <c r="DS2" s="127"/>
      <c r="DT2" s="127"/>
      <c r="DU2" s="127"/>
      <c r="DV2" s="127"/>
      <c r="DW2" s="127"/>
      <c r="DX2" s="128"/>
      <c r="DY2" s="126" t="s">
        <v>92</v>
      </c>
      <c r="DZ2" s="127"/>
      <c r="EA2" s="127"/>
      <c r="EB2" s="127"/>
      <c r="EC2" s="127"/>
      <c r="ED2" s="127"/>
      <c r="EE2" s="127"/>
      <c r="EF2" s="128"/>
      <c r="EG2" s="126" t="s">
        <v>93</v>
      </c>
      <c r="EH2" s="127"/>
      <c r="EI2" s="127"/>
      <c r="EJ2" s="127"/>
      <c r="EK2" s="127"/>
      <c r="EL2" s="127"/>
      <c r="EM2" s="127"/>
      <c r="EN2" s="128"/>
      <c r="EO2" s="126" t="s">
        <v>94</v>
      </c>
      <c r="EP2" s="127"/>
      <c r="EQ2" s="127"/>
      <c r="ER2" s="127"/>
      <c r="ES2" s="127"/>
      <c r="ET2" s="127"/>
      <c r="EU2" s="127"/>
      <c r="EV2" s="128"/>
    </row>
    <row r="3" spans="1:152" ht="21" x14ac:dyDescent="0.3">
      <c r="BE3" s="135" t="s">
        <v>104</v>
      </c>
      <c r="BF3" s="135"/>
      <c r="BG3" s="135"/>
      <c r="BH3" s="135"/>
      <c r="BI3" s="135"/>
      <c r="BJ3" s="135"/>
      <c r="BK3" s="135"/>
      <c r="BL3" s="135"/>
    </row>
    <row r="4" spans="1:152" ht="21" x14ac:dyDescent="0.3">
      <c r="BE4" s="136" t="s">
        <v>105</v>
      </c>
      <c r="BF4" s="137"/>
      <c r="BG4" s="138" t="s">
        <v>102</v>
      </c>
      <c r="BH4" s="139"/>
      <c r="BI4" s="139"/>
      <c r="BJ4" s="139"/>
      <c r="BK4" s="139"/>
      <c r="BL4" s="139"/>
    </row>
    <row r="5" spans="1:152" x14ac:dyDescent="0.3">
      <c r="BE5" s="140" t="s">
        <v>12</v>
      </c>
      <c r="BF5" s="141"/>
      <c r="BG5" s="141"/>
      <c r="BH5" s="141"/>
      <c r="BI5" s="141"/>
      <c r="BJ5" s="141"/>
      <c r="BK5" s="141"/>
      <c r="BL5" s="141"/>
    </row>
    <row r="6" spans="1:152" x14ac:dyDescent="0.3">
      <c r="BE6" s="142" t="s">
        <v>13</v>
      </c>
      <c r="BF6" s="143"/>
      <c r="BG6" s="143"/>
      <c r="BH6" s="143"/>
      <c r="BI6" s="143"/>
      <c r="BJ6" s="143"/>
      <c r="BK6" s="143"/>
      <c r="BL6" s="143"/>
    </row>
    <row r="7" spans="1:152" x14ac:dyDescent="0.3">
      <c r="BE7" s="144" t="s">
        <v>106</v>
      </c>
      <c r="BF7" s="145"/>
      <c r="BG7" s="145"/>
      <c r="BH7" s="145"/>
      <c r="BI7" s="145"/>
      <c r="BJ7" s="145"/>
      <c r="BK7" s="145"/>
      <c r="BL7" s="146"/>
    </row>
    <row r="8" spans="1:152" x14ac:dyDescent="0.3">
      <c r="BE8" s="144" t="s">
        <v>107</v>
      </c>
      <c r="BF8" s="145"/>
      <c r="BG8" s="145"/>
      <c r="BH8" s="145"/>
      <c r="BI8" s="145"/>
      <c r="BJ8" s="145"/>
      <c r="BK8" s="145"/>
      <c r="BL8" s="146"/>
    </row>
    <row r="9" spans="1:152" x14ac:dyDescent="0.3">
      <c r="BE9" s="144" t="s">
        <v>108</v>
      </c>
      <c r="BF9" s="145"/>
      <c r="BG9" s="145"/>
      <c r="BH9" s="145"/>
      <c r="BI9" s="145"/>
      <c r="BJ9" s="145"/>
      <c r="BK9" s="145"/>
      <c r="BL9" s="146"/>
    </row>
    <row r="10" spans="1:152" x14ac:dyDescent="0.3">
      <c r="BE10" s="144" t="s">
        <v>109</v>
      </c>
      <c r="BF10" s="145"/>
      <c r="BG10" s="145"/>
      <c r="BH10" s="145"/>
      <c r="BI10" s="145"/>
      <c r="BJ10" s="145"/>
      <c r="BK10" s="145"/>
      <c r="BL10" s="146"/>
    </row>
    <row r="11" spans="1:152" x14ac:dyDescent="0.3">
      <c r="BE11" s="144" t="s">
        <v>110</v>
      </c>
      <c r="BF11" s="145"/>
      <c r="BG11" s="145"/>
      <c r="BH11" s="145"/>
      <c r="BI11" s="145"/>
      <c r="BJ11" s="145"/>
      <c r="BK11" s="145"/>
      <c r="BL11" s="146"/>
    </row>
    <row r="12" spans="1:152" x14ac:dyDescent="0.3">
      <c r="BE12" s="144" t="s">
        <v>111</v>
      </c>
      <c r="BF12" s="145"/>
      <c r="BG12" s="145"/>
      <c r="BH12" s="145"/>
      <c r="BI12" s="145"/>
      <c r="BJ12" s="145"/>
      <c r="BK12" s="145"/>
      <c r="BL12" s="146"/>
    </row>
    <row r="13" spans="1:152" x14ac:dyDescent="0.3">
      <c r="BE13" s="144" t="s">
        <v>112</v>
      </c>
      <c r="BF13" s="145"/>
      <c r="BG13" s="145"/>
      <c r="BH13" s="145"/>
      <c r="BI13" s="145"/>
      <c r="BJ13" s="145"/>
      <c r="BK13" s="145"/>
      <c r="BL13" s="146"/>
    </row>
    <row r="14" spans="1:152" x14ac:dyDescent="0.3">
      <c r="BE14" s="147" t="s">
        <v>113</v>
      </c>
      <c r="BF14" s="148"/>
      <c r="BG14" s="148"/>
      <c r="BH14" s="148"/>
      <c r="BI14" s="148"/>
      <c r="BJ14" s="148"/>
      <c r="BK14" s="148"/>
      <c r="BL14" s="149"/>
    </row>
    <row r="15" spans="1:152" x14ac:dyDescent="0.3">
      <c r="BE15" s="29" t="s">
        <v>0</v>
      </c>
      <c r="BF15" s="82" t="s">
        <v>1</v>
      </c>
      <c r="BG15" s="82" t="s">
        <v>10</v>
      </c>
      <c r="BH15" s="29" t="s">
        <v>2</v>
      </c>
      <c r="BI15" s="29" t="s">
        <v>4</v>
      </c>
      <c r="BJ15" s="29" t="s">
        <v>3</v>
      </c>
      <c r="BK15" s="29" t="s">
        <v>8</v>
      </c>
      <c r="BL15" s="29" t="s">
        <v>114</v>
      </c>
    </row>
    <row r="16" spans="1:152" x14ac:dyDescent="0.3">
      <c r="BE16" s="72">
        <v>1</v>
      </c>
      <c r="BF16" s="75" t="s">
        <v>115</v>
      </c>
      <c r="BG16" s="83" t="s">
        <v>116</v>
      </c>
      <c r="BH16" s="73" t="s">
        <v>5</v>
      </c>
      <c r="BI16" s="73">
        <v>1</v>
      </c>
      <c r="BJ16" s="73" t="s">
        <v>6</v>
      </c>
      <c r="BK16" s="74">
        <f t="shared" ref="BK16" si="0">BI16</f>
        <v>1</v>
      </c>
      <c r="BL16" s="74" t="s">
        <v>117</v>
      </c>
    </row>
    <row r="17" spans="57:64" x14ac:dyDescent="0.3">
      <c r="BE17" s="75">
        <v>2</v>
      </c>
      <c r="BF17" s="75" t="s">
        <v>118</v>
      </c>
      <c r="BG17" s="84" t="s">
        <v>119</v>
      </c>
      <c r="BH17" s="76" t="s">
        <v>7</v>
      </c>
      <c r="BI17" s="76">
        <v>1</v>
      </c>
      <c r="BJ17" s="76" t="s">
        <v>6</v>
      </c>
      <c r="BK17" s="76">
        <v>1</v>
      </c>
      <c r="BL17" s="77" t="s">
        <v>117</v>
      </c>
    </row>
    <row r="18" spans="57:64" x14ac:dyDescent="0.3">
      <c r="BE18" s="72">
        <v>3</v>
      </c>
      <c r="BF18" s="85" t="s">
        <v>38</v>
      </c>
      <c r="BG18" s="83" t="s">
        <v>120</v>
      </c>
      <c r="BH18" s="73" t="s">
        <v>5</v>
      </c>
      <c r="BI18" s="73">
        <v>1</v>
      </c>
      <c r="BJ18" s="73" t="s">
        <v>6</v>
      </c>
      <c r="BK18" s="74">
        <f t="shared" ref="BK18:BK19" si="1">BI18</f>
        <v>1</v>
      </c>
      <c r="BL18" s="74" t="s">
        <v>117</v>
      </c>
    </row>
    <row r="19" spans="57:64" x14ac:dyDescent="0.3">
      <c r="BE19" s="75">
        <v>4</v>
      </c>
      <c r="BF19" s="86" t="s">
        <v>121</v>
      </c>
      <c r="BG19" s="87" t="s">
        <v>122</v>
      </c>
      <c r="BH19" s="73" t="s">
        <v>5</v>
      </c>
      <c r="BI19" s="74">
        <v>1</v>
      </c>
      <c r="BJ19" s="73" t="s">
        <v>6</v>
      </c>
      <c r="BK19" s="74">
        <f t="shared" si="1"/>
        <v>1</v>
      </c>
      <c r="BL19" s="74" t="s">
        <v>117</v>
      </c>
    </row>
    <row r="20" spans="57:64" x14ac:dyDescent="0.3">
      <c r="BE20" s="72">
        <v>5</v>
      </c>
      <c r="BF20" s="86" t="s">
        <v>36</v>
      </c>
      <c r="BG20" s="84" t="s">
        <v>123</v>
      </c>
      <c r="BH20" s="78" t="s">
        <v>5</v>
      </c>
      <c r="BI20" s="78">
        <v>1</v>
      </c>
      <c r="BJ20" s="78" t="s">
        <v>6</v>
      </c>
      <c r="BK20" s="77">
        <f>BI20</f>
        <v>1</v>
      </c>
      <c r="BL20" s="77" t="s">
        <v>117</v>
      </c>
    </row>
    <row r="21" spans="57:64" x14ac:dyDescent="0.3">
      <c r="BE21" s="75">
        <v>6</v>
      </c>
      <c r="BF21" s="85" t="s">
        <v>124</v>
      </c>
      <c r="BG21" s="87" t="s">
        <v>125</v>
      </c>
      <c r="BH21" s="73" t="s">
        <v>5</v>
      </c>
      <c r="BI21" s="74">
        <v>1</v>
      </c>
      <c r="BJ21" s="73" t="s">
        <v>6</v>
      </c>
      <c r="BK21" s="74">
        <f t="shared" ref="BK21:BK22" si="2">BI21</f>
        <v>1</v>
      </c>
      <c r="BL21" s="74" t="s">
        <v>117</v>
      </c>
    </row>
    <row r="22" spans="57:64" x14ac:dyDescent="0.3">
      <c r="BE22" s="72">
        <v>7</v>
      </c>
      <c r="BF22" s="85" t="s">
        <v>126</v>
      </c>
      <c r="BG22" s="87" t="s">
        <v>127</v>
      </c>
      <c r="BH22" s="73" t="s">
        <v>5</v>
      </c>
      <c r="BI22" s="74">
        <v>1</v>
      </c>
      <c r="BJ22" s="73" t="s">
        <v>6</v>
      </c>
      <c r="BK22" s="74">
        <f t="shared" si="2"/>
        <v>1</v>
      </c>
      <c r="BL22" s="74" t="s">
        <v>117</v>
      </c>
    </row>
    <row r="23" spans="57:64" x14ac:dyDescent="0.3">
      <c r="BE23" s="75">
        <v>8</v>
      </c>
      <c r="BF23" s="85" t="s">
        <v>128</v>
      </c>
      <c r="BG23" s="83" t="s">
        <v>129</v>
      </c>
      <c r="BH23" s="73" t="s">
        <v>5</v>
      </c>
      <c r="BI23" s="77">
        <v>1</v>
      </c>
      <c r="BJ23" s="77" t="s">
        <v>6</v>
      </c>
      <c r="BK23" s="77">
        <f>BI23</f>
        <v>1</v>
      </c>
      <c r="BL23" s="74" t="s">
        <v>117</v>
      </c>
    </row>
    <row r="24" spans="57:64" x14ac:dyDescent="0.3">
      <c r="BE24" s="140" t="s">
        <v>15</v>
      </c>
      <c r="BF24" s="141"/>
      <c r="BG24" s="141"/>
      <c r="BH24" s="141"/>
      <c r="BI24" s="141"/>
      <c r="BJ24" s="141"/>
      <c r="BK24" s="141"/>
      <c r="BL24" s="141"/>
    </row>
    <row r="25" spans="57:64" x14ac:dyDescent="0.3">
      <c r="BE25" s="142" t="s">
        <v>13</v>
      </c>
      <c r="BF25" s="143"/>
      <c r="BG25" s="143"/>
      <c r="BH25" s="143"/>
      <c r="BI25" s="143"/>
      <c r="BJ25" s="143"/>
      <c r="BK25" s="143"/>
      <c r="BL25" s="143"/>
    </row>
    <row r="26" spans="57:64" x14ac:dyDescent="0.3">
      <c r="BE26" s="144" t="s">
        <v>106</v>
      </c>
      <c r="BF26" s="145"/>
      <c r="BG26" s="145"/>
      <c r="BH26" s="145"/>
      <c r="BI26" s="145"/>
      <c r="BJ26" s="145"/>
      <c r="BK26" s="145"/>
      <c r="BL26" s="146"/>
    </row>
    <row r="27" spans="57:64" x14ac:dyDescent="0.3">
      <c r="BE27" s="144" t="s">
        <v>107</v>
      </c>
      <c r="BF27" s="145"/>
      <c r="BG27" s="145"/>
      <c r="BH27" s="145"/>
      <c r="BI27" s="145"/>
      <c r="BJ27" s="145"/>
      <c r="BK27" s="145"/>
      <c r="BL27" s="146"/>
    </row>
    <row r="28" spans="57:64" x14ac:dyDescent="0.3">
      <c r="BE28" s="144" t="s">
        <v>108</v>
      </c>
      <c r="BF28" s="145"/>
      <c r="BG28" s="145"/>
      <c r="BH28" s="145"/>
      <c r="BI28" s="145"/>
      <c r="BJ28" s="145"/>
      <c r="BK28" s="145"/>
      <c r="BL28" s="146"/>
    </row>
    <row r="29" spans="57:64" x14ac:dyDescent="0.3">
      <c r="BE29" s="144" t="s">
        <v>109</v>
      </c>
      <c r="BF29" s="145"/>
      <c r="BG29" s="145"/>
      <c r="BH29" s="145"/>
      <c r="BI29" s="145"/>
      <c r="BJ29" s="145"/>
      <c r="BK29" s="145"/>
      <c r="BL29" s="146"/>
    </row>
    <row r="30" spans="57:64" x14ac:dyDescent="0.3">
      <c r="BE30" s="144" t="s">
        <v>110</v>
      </c>
      <c r="BF30" s="145"/>
      <c r="BG30" s="145"/>
      <c r="BH30" s="145"/>
      <c r="BI30" s="145"/>
      <c r="BJ30" s="145"/>
      <c r="BK30" s="145"/>
      <c r="BL30" s="146"/>
    </row>
    <row r="31" spans="57:64" x14ac:dyDescent="0.3">
      <c r="BE31" s="144" t="s">
        <v>111</v>
      </c>
      <c r="BF31" s="145"/>
      <c r="BG31" s="145"/>
      <c r="BH31" s="145"/>
      <c r="BI31" s="145"/>
      <c r="BJ31" s="145"/>
      <c r="BK31" s="145"/>
      <c r="BL31" s="146"/>
    </row>
    <row r="32" spans="57:64" x14ac:dyDescent="0.3">
      <c r="BE32" s="144" t="s">
        <v>112</v>
      </c>
      <c r="BF32" s="145"/>
      <c r="BG32" s="145"/>
      <c r="BH32" s="145"/>
      <c r="BI32" s="145"/>
      <c r="BJ32" s="145"/>
      <c r="BK32" s="145"/>
      <c r="BL32" s="146"/>
    </row>
    <row r="33" spans="57:64" x14ac:dyDescent="0.3">
      <c r="BE33" s="147" t="s">
        <v>113</v>
      </c>
      <c r="BF33" s="148"/>
      <c r="BG33" s="148"/>
      <c r="BH33" s="148"/>
      <c r="BI33" s="148"/>
      <c r="BJ33" s="148"/>
      <c r="BK33" s="148"/>
      <c r="BL33" s="149"/>
    </row>
    <row r="34" spans="57:64" x14ac:dyDescent="0.3">
      <c r="BE34" s="30" t="s">
        <v>0</v>
      </c>
      <c r="BF34" s="30" t="s">
        <v>1</v>
      </c>
      <c r="BG34" s="82" t="s">
        <v>10</v>
      </c>
      <c r="BH34" s="30" t="s">
        <v>2</v>
      </c>
      <c r="BI34" s="30" t="s">
        <v>4</v>
      </c>
      <c r="BJ34" s="30" t="s">
        <v>3</v>
      </c>
      <c r="BK34" s="30" t="s">
        <v>8</v>
      </c>
      <c r="BL34" s="30" t="s">
        <v>114</v>
      </c>
    </row>
    <row r="35" spans="57:64" x14ac:dyDescent="0.3">
      <c r="BE35" s="86">
        <v>1</v>
      </c>
      <c r="BF35" s="88" t="s">
        <v>130</v>
      </c>
      <c r="BG35" s="84" t="s">
        <v>131</v>
      </c>
      <c r="BH35" s="78" t="s">
        <v>7</v>
      </c>
      <c r="BI35" s="78">
        <v>1</v>
      </c>
      <c r="BJ35" s="78" t="s">
        <v>132</v>
      </c>
      <c r="BK35" s="77">
        <v>16</v>
      </c>
      <c r="BL35" s="77" t="s">
        <v>117</v>
      </c>
    </row>
    <row r="36" spans="57:64" x14ac:dyDescent="0.3">
      <c r="BE36" s="86">
        <v>2</v>
      </c>
      <c r="BF36" s="75" t="s">
        <v>133</v>
      </c>
      <c r="BG36" s="72" t="s">
        <v>134</v>
      </c>
      <c r="BH36" s="77" t="s">
        <v>7</v>
      </c>
      <c r="BI36" s="78">
        <v>1</v>
      </c>
      <c r="BJ36" s="78" t="s">
        <v>132</v>
      </c>
      <c r="BK36" s="77">
        <v>16</v>
      </c>
      <c r="BL36" s="77" t="s">
        <v>117</v>
      </c>
    </row>
    <row r="37" spans="57:64" x14ac:dyDescent="0.3">
      <c r="BE37" s="86">
        <v>3</v>
      </c>
      <c r="BF37" s="89" t="s">
        <v>135</v>
      </c>
      <c r="BG37" s="90" t="s">
        <v>136</v>
      </c>
      <c r="BH37" s="73" t="s">
        <v>5</v>
      </c>
      <c r="BI37" s="78">
        <v>1</v>
      </c>
      <c r="BJ37" s="78" t="s">
        <v>132</v>
      </c>
      <c r="BK37" s="77">
        <v>16</v>
      </c>
      <c r="BL37" s="77" t="s">
        <v>117</v>
      </c>
    </row>
    <row r="38" spans="57:64" x14ac:dyDescent="0.3">
      <c r="BE38" s="86">
        <v>4</v>
      </c>
      <c r="BF38" s="89" t="s">
        <v>137</v>
      </c>
      <c r="BG38" s="90" t="s">
        <v>138</v>
      </c>
      <c r="BH38" s="73" t="s">
        <v>5</v>
      </c>
      <c r="BI38" s="78">
        <v>1</v>
      </c>
      <c r="BJ38" s="78" t="s">
        <v>132</v>
      </c>
      <c r="BK38" s="77">
        <v>16</v>
      </c>
      <c r="BL38" s="77" t="s">
        <v>117</v>
      </c>
    </row>
    <row r="39" spans="57:64" x14ac:dyDescent="0.3">
      <c r="BE39" s="86">
        <v>5</v>
      </c>
      <c r="BF39" s="85" t="s">
        <v>126</v>
      </c>
      <c r="BG39" s="87" t="s">
        <v>139</v>
      </c>
      <c r="BH39" s="73" t="s">
        <v>5</v>
      </c>
      <c r="BI39" s="74">
        <v>1</v>
      </c>
      <c r="BJ39" s="78" t="s">
        <v>132</v>
      </c>
      <c r="BK39" s="76">
        <v>16</v>
      </c>
      <c r="BL39" s="77" t="s">
        <v>117</v>
      </c>
    </row>
    <row r="40" spans="57:64" x14ac:dyDescent="0.3">
      <c r="BE40" s="86">
        <v>6</v>
      </c>
      <c r="BF40" s="85" t="s">
        <v>140</v>
      </c>
      <c r="BG40" s="87" t="s">
        <v>141</v>
      </c>
      <c r="BH40" s="73" t="s">
        <v>5</v>
      </c>
      <c r="BI40" s="74">
        <v>1</v>
      </c>
      <c r="BJ40" s="78" t="s">
        <v>132</v>
      </c>
      <c r="BK40" s="76">
        <v>16</v>
      </c>
      <c r="BL40" s="77" t="s">
        <v>117</v>
      </c>
    </row>
    <row r="41" spans="57:64" x14ac:dyDescent="0.3">
      <c r="BE41" s="86">
        <v>7</v>
      </c>
      <c r="BF41" s="75" t="s">
        <v>142</v>
      </c>
      <c r="BG41" s="72" t="s">
        <v>143</v>
      </c>
      <c r="BH41" s="76" t="s">
        <v>5</v>
      </c>
      <c r="BI41" s="76">
        <v>1</v>
      </c>
      <c r="BJ41" s="78" t="s">
        <v>132</v>
      </c>
      <c r="BK41" s="76">
        <v>16</v>
      </c>
      <c r="BL41" s="77" t="s">
        <v>117</v>
      </c>
    </row>
    <row r="42" spans="57:64" x14ac:dyDescent="0.3">
      <c r="BE42" s="86">
        <v>8</v>
      </c>
      <c r="BF42" s="75" t="s">
        <v>20</v>
      </c>
      <c r="BG42" s="72" t="s">
        <v>144</v>
      </c>
      <c r="BH42" s="76" t="s">
        <v>5</v>
      </c>
      <c r="BI42" s="76">
        <v>1</v>
      </c>
      <c r="BJ42" s="78" t="s">
        <v>132</v>
      </c>
      <c r="BK42" s="76">
        <v>16</v>
      </c>
      <c r="BL42" s="77" t="s">
        <v>117</v>
      </c>
    </row>
    <row r="43" spans="57:64" x14ac:dyDescent="0.3">
      <c r="BE43" s="86">
        <v>9</v>
      </c>
      <c r="BF43" s="88" t="s">
        <v>145</v>
      </c>
      <c r="BG43" s="84" t="s">
        <v>146</v>
      </c>
      <c r="BH43" s="78" t="s">
        <v>7</v>
      </c>
      <c r="BI43" s="78">
        <v>1</v>
      </c>
      <c r="BJ43" s="78" t="s">
        <v>147</v>
      </c>
      <c r="BK43" s="77">
        <v>5</v>
      </c>
      <c r="BL43" s="74" t="s">
        <v>117</v>
      </c>
    </row>
    <row r="44" spans="57:64" x14ac:dyDescent="0.3">
      <c r="BE44" s="86">
        <v>10</v>
      </c>
      <c r="BF44" s="75" t="s">
        <v>148</v>
      </c>
      <c r="BG44" s="72" t="s">
        <v>149</v>
      </c>
      <c r="BH44" s="77" t="s">
        <v>7</v>
      </c>
      <c r="BI44" s="78">
        <v>1</v>
      </c>
      <c r="BJ44" s="78" t="s">
        <v>132</v>
      </c>
      <c r="BK44" s="77">
        <v>10</v>
      </c>
      <c r="BL44" s="74" t="s">
        <v>117</v>
      </c>
    </row>
    <row r="45" spans="57:64" x14ac:dyDescent="0.3">
      <c r="BE45" s="140" t="s">
        <v>16</v>
      </c>
      <c r="BF45" s="141"/>
      <c r="BG45" s="141"/>
      <c r="BH45" s="141"/>
      <c r="BI45" s="141"/>
      <c r="BJ45" s="141"/>
      <c r="BK45" s="141"/>
      <c r="BL45" s="141"/>
    </row>
    <row r="46" spans="57:64" x14ac:dyDescent="0.3">
      <c r="BE46" s="142" t="s">
        <v>13</v>
      </c>
      <c r="BF46" s="143"/>
      <c r="BG46" s="143"/>
      <c r="BH46" s="143"/>
      <c r="BI46" s="143"/>
      <c r="BJ46" s="143"/>
      <c r="BK46" s="143"/>
      <c r="BL46" s="143"/>
    </row>
    <row r="47" spans="57:64" x14ac:dyDescent="0.3">
      <c r="BE47" s="144" t="s">
        <v>106</v>
      </c>
      <c r="BF47" s="145"/>
      <c r="BG47" s="145"/>
      <c r="BH47" s="145"/>
      <c r="BI47" s="145"/>
      <c r="BJ47" s="145"/>
      <c r="BK47" s="145"/>
      <c r="BL47" s="146"/>
    </row>
    <row r="48" spans="57:64" x14ac:dyDescent="0.3">
      <c r="BE48" s="144" t="s">
        <v>107</v>
      </c>
      <c r="BF48" s="145"/>
      <c r="BG48" s="145"/>
      <c r="BH48" s="145"/>
      <c r="BI48" s="145"/>
      <c r="BJ48" s="145"/>
      <c r="BK48" s="145"/>
      <c r="BL48" s="146"/>
    </row>
    <row r="49" spans="57:64" x14ac:dyDescent="0.3">
      <c r="BE49" s="144" t="s">
        <v>108</v>
      </c>
      <c r="BF49" s="145"/>
      <c r="BG49" s="145"/>
      <c r="BH49" s="145"/>
      <c r="BI49" s="145"/>
      <c r="BJ49" s="145"/>
      <c r="BK49" s="145"/>
      <c r="BL49" s="146"/>
    </row>
    <row r="50" spans="57:64" x14ac:dyDescent="0.3">
      <c r="BE50" s="144" t="s">
        <v>109</v>
      </c>
      <c r="BF50" s="145"/>
      <c r="BG50" s="145"/>
      <c r="BH50" s="145"/>
      <c r="BI50" s="145"/>
      <c r="BJ50" s="145"/>
      <c r="BK50" s="145"/>
      <c r="BL50" s="146"/>
    </row>
    <row r="51" spans="57:64" x14ac:dyDescent="0.3">
      <c r="BE51" s="144" t="s">
        <v>110</v>
      </c>
      <c r="BF51" s="145"/>
      <c r="BG51" s="145"/>
      <c r="BH51" s="145"/>
      <c r="BI51" s="145"/>
      <c r="BJ51" s="145"/>
      <c r="BK51" s="145"/>
      <c r="BL51" s="146"/>
    </row>
    <row r="52" spans="57:64" x14ac:dyDescent="0.3">
      <c r="BE52" s="144" t="s">
        <v>111</v>
      </c>
      <c r="BF52" s="145"/>
      <c r="BG52" s="145"/>
      <c r="BH52" s="145"/>
      <c r="BI52" s="145"/>
      <c r="BJ52" s="145"/>
      <c r="BK52" s="145"/>
      <c r="BL52" s="146"/>
    </row>
    <row r="53" spans="57:64" x14ac:dyDescent="0.3">
      <c r="BE53" s="144" t="s">
        <v>112</v>
      </c>
      <c r="BF53" s="145"/>
      <c r="BG53" s="145"/>
      <c r="BH53" s="145"/>
      <c r="BI53" s="145"/>
      <c r="BJ53" s="145"/>
      <c r="BK53" s="145"/>
      <c r="BL53" s="146"/>
    </row>
    <row r="54" spans="57:64" x14ac:dyDescent="0.3">
      <c r="BE54" s="147" t="s">
        <v>113</v>
      </c>
      <c r="BF54" s="148"/>
      <c r="BG54" s="148"/>
      <c r="BH54" s="148"/>
      <c r="BI54" s="148"/>
      <c r="BJ54" s="148"/>
      <c r="BK54" s="148"/>
      <c r="BL54" s="149"/>
    </row>
    <row r="55" spans="57:64" x14ac:dyDescent="0.3">
      <c r="BE55" s="30" t="s">
        <v>0</v>
      </c>
      <c r="BF55" s="30" t="s">
        <v>1</v>
      </c>
      <c r="BG55" s="82" t="s">
        <v>10</v>
      </c>
      <c r="BH55" s="30" t="s">
        <v>2</v>
      </c>
      <c r="BI55" s="30" t="s">
        <v>4</v>
      </c>
      <c r="BJ55" s="30" t="s">
        <v>3</v>
      </c>
      <c r="BK55" s="30" t="s">
        <v>8</v>
      </c>
      <c r="BL55" s="30" t="s">
        <v>114</v>
      </c>
    </row>
    <row r="56" spans="57:64" x14ac:dyDescent="0.3">
      <c r="BE56" s="79">
        <v>1</v>
      </c>
      <c r="BF56" s="88" t="s">
        <v>135</v>
      </c>
      <c r="BG56" s="90" t="s">
        <v>136</v>
      </c>
      <c r="BH56" s="73" t="s">
        <v>5</v>
      </c>
      <c r="BI56" s="78">
        <v>1</v>
      </c>
      <c r="BJ56" s="73" t="s">
        <v>6</v>
      </c>
      <c r="BK56" s="77">
        <v>1</v>
      </c>
      <c r="BL56" s="77" t="s">
        <v>117</v>
      </c>
    </row>
    <row r="57" spans="57:64" x14ac:dyDescent="0.3">
      <c r="BE57" s="79">
        <v>2</v>
      </c>
      <c r="BF57" s="88" t="s">
        <v>137</v>
      </c>
      <c r="BG57" s="90" t="s">
        <v>150</v>
      </c>
      <c r="BH57" s="73" t="s">
        <v>5</v>
      </c>
      <c r="BI57" s="78">
        <v>1</v>
      </c>
      <c r="BJ57" s="73" t="s">
        <v>6</v>
      </c>
      <c r="BK57" s="77">
        <v>1</v>
      </c>
      <c r="BL57" s="77" t="s">
        <v>117</v>
      </c>
    </row>
    <row r="58" spans="57:64" x14ac:dyDescent="0.3">
      <c r="BE58" s="79">
        <v>3</v>
      </c>
      <c r="BF58" s="85" t="s">
        <v>126</v>
      </c>
      <c r="BG58" s="87" t="s">
        <v>139</v>
      </c>
      <c r="BH58" s="73" t="s">
        <v>5</v>
      </c>
      <c r="BI58" s="74">
        <v>1</v>
      </c>
      <c r="BJ58" s="73" t="s">
        <v>6</v>
      </c>
      <c r="BK58" s="74">
        <f>BI58</f>
        <v>1</v>
      </c>
      <c r="BL58" s="77" t="s">
        <v>117</v>
      </c>
    </row>
    <row r="59" spans="57:64" x14ac:dyDescent="0.3">
      <c r="BE59" s="79">
        <v>4</v>
      </c>
      <c r="BF59" s="85" t="s">
        <v>140</v>
      </c>
      <c r="BG59" s="87" t="s">
        <v>141</v>
      </c>
      <c r="BH59" s="73" t="s">
        <v>5</v>
      </c>
      <c r="BI59" s="74">
        <v>1</v>
      </c>
      <c r="BJ59" s="73" t="s">
        <v>6</v>
      </c>
      <c r="BK59" s="74">
        <f>BI59</f>
        <v>1</v>
      </c>
      <c r="BL59" s="77" t="s">
        <v>117</v>
      </c>
    </row>
    <row r="60" spans="57:64" x14ac:dyDescent="0.3">
      <c r="BE60" s="79">
        <v>5</v>
      </c>
      <c r="BF60" s="75" t="s">
        <v>20</v>
      </c>
      <c r="BG60" s="72" t="s">
        <v>144</v>
      </c>
      <c r="BH60" s="76" t="s">
        <v>5</v>
      </c>
      <c r="BI60" s="76">
        <v>1</v>
      </c>
      <c r="BJ60" s="73" t="s">
        <v>6</v>
      </c>
      <c r="BK60" s="76">
        <v>1</v>
      </c>
      <c r="BL60" s="77" t="s">
        <v>117</v>
      </c>
    </row>
    <row r="61" spans="57:64" x14ac:dyDescent="0.3">
      <c r="BE61" s="79">
        <v>6</v>
      </c>
      <c r="BF61" s="75" t="s">
        <v>142</v>
      </c>
      <c r="BG61" s="72" t="s">
        <v>143</v>
      </c>
      <c r="BH61" s="76" t="s">
        <v>5</v>
      </c>
      <c r="BI61" s="76">
        <v>1</v>
      </c>
      <c r="BJ61" s="73" t="s">
        <v>6</v>
      </c>
      <c r="BK61" s="76">
        <v>1</v>
      </c>
      <c r="BL61" s="77" t="s">
        <v>117</v>
      </c>
    </row>
    <row r="62" spans="57:64" x14ac:dyDescent="0.3">
      <c r="BE62" s="79">
        <v>7</v>
      </c>
      <c r="BF62" s="75" t="s">
        <v>151</v>
      </c>
      <c r="BG62" s="84" t="s">
        <v>152</v>
      </c>
      <c r="BH62" s="77" t="s">
        <v>7</v>
      </c>
      <c r="BI62" s="77">
        <v>1</v>
      </c>
      <c r="BJ62" s="77" t="s">
        <v>6</v>
      </c>
      <c r="BK62" s="77">
        <f>BI62</f>
        <v>1</v>
      </c>
      <c r="BL62" s="77" t="s">
        <v>117</v>
      </c>
    </row>
    <row r="63" spans="57:64" x14ac:dyDescent="0.3">
      <c r="BE63" s="79">
        <v>8</v>
      </c>
      <c r="BF63" s="75" t="s">
        <v>153</v>
      </c>
      <c r="BG63" s="72" t="s">
        <v>134</v>
      </c>
      <c r="BH63" s="77" t="s">
        <v>7</v>
      </c>
      <c r="BI63" s="77">
        <v>1</v>
      </c>
      <c r="BJ63" s="77" t="s">
        <v>6</v>
      </c>
      <c r="BK63" s="77">
        <f t="shared" ref="BK63" si="3">BI63</f>
        <v>1</v>
      </c>
      <c r="BL63" s="77" t="s">
        <v>117</v>
      </c>
    </row>
    <row r="64" spans="57:64" x14ac:dyDescent="0.3">
      <c r="BE64" s="140" t="s">
        <v>14</v>
      </c>
      <c r="BF64" s="141"/>
      <c r="BG64" s="141"/>
      <c r="BH64" s="141"/>
      <c r="BI64" s="141"/>
      <c r="BJ64" s="141"/>
      <c r="BK64" s="141"/>
      <c r="BL64" s="141"/>
    </row>
    <row r="65" spans="57:64" x14ac:dyDescent="0.3">
      <c r="BE65" s="30" t="s">
        <v>0</v>
      </c>
      <c r="BF65" s="30" t="s">
        <v>1</v>
      </c>
      <c r="BG65" s="30" t="s">
        <v>10</v>
      </c>
      <c r="BH65" s="30" t="s">
        <v>2</v>
      </c>
      <c r="BI65" s="30" t="s">
        <v>4</v>
      </c>
      <c r="BJ65" s="30" t="s">
        <v>3</v>
      </c>
      <c r="BK65" s="30" t="s">
        <v>8</v>
      </c>
      <c r="BL65" s="30" t="s">
        <v>114</v>
      </c>
    </row>
    <row r="66" spans="57:64" x14ac:dyDescent="0.3">
      <c r="BE66" s="80">
        <v>1</v>
      </c>
      <c r="BF66" s="80" t="s">
        <v>30</v>
      </c>
      <c r="BG66" s="83" t="s">
        <v>154</v>
      </c>
      <c r="BH66" s="74" t="s">
        <v>9</v>
      </c>
      <c r="BI66" s="73">
        <v>1</v>
      </c>
      <c r="BJ66" s="73" t="s">
        <v>6</v>
      </c>
      <c r="BK66" s="74">
        <f>BI66</f>
        <v>1</v>
      </c>
      <c r="BL66" s="74" t="s">
        <v>155</v>
      </c>
    </row>
    <row r="67" spans="57:64" x14ac:dyDescent="0.3">
      <c r="BE67" s="81">
        <v>2</v>
      </c>
      <c r="BF67" s="81" t="s">
        <v>31</v>
      </c>
      <c r="BG67" s="83" t="s">
        <v>156</v>
      </c>
      <c r="BH67" s="74" t="s">
        <v>9</v>
      </c>
      <c r="BI67" s="74">
        <v>1</v>
      </c>
      <c r="BJ67" s="74" t="s">
        <v>6</v>
      </c>
      <c r="BK67" s="74">
        <f>BI67</f>
        <v>1</v>
      </c>
      <c r="BL67" s="74" t="s">
        <v>155</v>
      </c>
    </row>
  </sheetData>
  <mergeCells count="72">
    <mergeCell ref="BE52:BL52"/>
    <mergeCell ref="BE53:BL53"/>
    <mergeCell ref="BE54:BL54"/>
    <mergeCell ref="BE64:BL64"/>
    <mergeCell ref="BE47:BL47"/>
    <mergeCell ref="BE48:BL48"/>
    <mergeCell ref="BE49:BL49"/>
    <mergeCell ref="BE50:BL50"/>
    <mergeCell ref="BE51:BL51"/>
    <mergeCell ref="BE31:BL31"/>
    <mergeCell ref="BE32:BL32"/>
    <mergeCell ref="BE33:BL33"/>
    <mergeCell ref="BE45:BL45"/>
    <mergeCell ref="BE46:BL46"/>
    <mergeCell ref="BE26:BL26"/>
    <mergeCell ref="BE27:BL27"/>
    <mergeCell ref="BE28:BL28"/>
    <mergeCell ref="BE29:BL29"/>
    <mergeCell ref="BE30:BL30"/>
    <mergeCell ref="BE12:BL12"/>
    <mergeCell ref="BE13:BL13"/>
    <mergeCell ref="BE14:BL14"/>
    <mergeCell ref="BE24:BL24"/>
    <mergeCell ref="BE25:BL25"/>
    <mergeCell ref="BE7:BL7"/>
    <mergeCell ref="BE8:BL8"/>
    <mergeCell ref="BE9:BL9"/>
    <mergeCell ref="BE10:BL10"/>
    <mergeCell ref="BE11:BL11"/>
    <mergeCell ref="BE3:BL3"/>
    <mergeCell ref="BE4:BF4"/>
    <mergeCell ref="BG4:BL4"/>
    <mergeCell ref="BE5:BL5"/>
    <mergeCell ref="BE6:BL6"/>
    <mergeCell ref="A1:H1"/>
    <mergeCell ref="Q1:X1"/>
    <mergeCell ref="I1:P1"/>
    <mergeCell ref="AG1:AN1"/>
    <mergeCell ref="BM1:BT1"/>
    <mergeCell ref="AO1:AV1"/>
    <mergeCell ref="AW1:BD1"/>
    <mergeCell ref="BE1:BL1"/>
    <mergeCell ref="Y1:AF1"/>
    <mergeCell ref="DI1:DP1"/>
    <mergeCell ref="DQ1:DX1"/>
    <mergeCell ref="BU1:CB1"/>
    <mergeCell ref="CC1:CJ1"/>
    <mergeCell ref="CK1:CR1"/>
    <mergeCell ref="CS1:CZ1"/>
    <mergeCell ref="DA1:DH1"/>
    <mergeCell ref="DY1:EF1"/>
    <mergeCell ref="EG1:EN1"/>
    <mergeCell ref="EO1:EV1"/>
    <mergeCell ref="A2:H2"/>
    <mergeCell ref="I2:P2"/>
    <mergeCell ref="Q2:X2"/>
    <mergeCell ref="Y2:AF2"/>
    <mergeCell ref="AG2:AN2"/>
    <mergeCell ref="AO2:AV2"/>
    <mergeCell ref="AW2:BD2"/>
    <mergeCell ref="BE2:BL2"/>
    <mergeCell ref="BM2:BT2"/>
    <mergeCell ref="BU2:CB2"/>
    <mergeCell ref="CC2:CJ2"/>
    <mergeCell ref="CK2:CR2"/>
    <mergeCell ref="CS2:CZ2"/>
    <mergeCell ref="EO2:EV2"/>
    <mergeCell ref="DA2:DH2"/>
    <mergeCell ref="DI2:DP2"/>
    <mergeCell ref="DQ2:DX2"/>
    <mergeCell ref="DY2:EF2"/>
    <mergeCell ref="EG2:EN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F35 BF43 BF37:BF38 BF56:BF57" xr:uid="{C36BACB9-C554-4C4E-AE01-DF3D48DC0909}"/>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E2"/>
  <sheetViews>
    <sheetView workbookViewId="0">
      <selection activeCell="BF66" sqref="BF66:BK67"/>
    </sheetView>
  </sheetViews>
  <sheetFormatPr defaultColWidth="9.109375" defaultRowHeight="13.8" x14ac:dyDescent="0.3"/>
  <cols>
    <col min="1" max="1" width="31.109375" style="40" bestFit="1" customWidth="1"/>
    <col min="2" max="2" width="41.88671875" style="40" customWidth="1"/>
    <col min="3" max="3" width="64.6640625" style="40" customWidth="1"/>
    <col min="4" max="4" width="56.5546875" style="40" customWidth="1"/>
    <col min="5" max="5" width="19.5546875" style="40" bestFit="1" customWidth="1"/>
    <col min="6" max="16384" width="9.109375" style="40"/>
  </cols>
  <sheetData>
    <row r="1" spans="1:5" ht="14.4" x14ac:dyDescent="0.3">
      <c r="A1" s="67" t="s">
        <v>95</v>
      </c>
      <c r="B1" s="67" t="s">
        <v>96</v>
      </c>
      <c r="C1" s="68" t="s">
        <v>97</v>
      </c>
      <c r="D1" s="68" t="s">
        <v>98</v>
      </c>
    </row>
    <row r="2" spans="1:5" ht="28.8" x14ac:dyDescent="0.3">
      <c r="A2" s="69" t="s">
        <v>67</v>
      </c>
      <c r="B2" s="69" t="s">
        <v>100</v>
      </c>
      <c r="C2" s="70" t="s">
        <v>101</v>
      </c>
      <c r="D2" s="69" t="s">
        <v>102</v>
      </c>
      <c r="E2" s="71" t="s">
        <v>103</v>
      </c>
    </row>
  </sheetData>
  <autoFilter ref="A1:D1" xr:uid="{E1DC5D34-A5C3-4FAE-9D34-54E98193C052}"/>
  <hyperlinks>
    <hyperlink ref="E2" r:id="rId1" xr:uid="{D3F837EE-A7E5-4888-BEC5-8D6CD716BC0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heetViews>
  <sheetFormatPr defaultRowHeight="14.4" x14ac:dyDescent="0.3"/>
  <cols>
    <col min="1" max="1" width="28.6640625" style="65" customWidth="1"/>
  </cols>
  <sheetData>
    <row r="1" spans="1:1" x14ac:dyDescent="0.3">
      <c r="A1" s="21" t="s">
        <v>7</v>
      </c>
    </row>
    <row r="2" spans="1:1" x14ac:dyDescent="0.3">
      <c r="A2" s="21" t="s">
        <v>11</v>
      </c>
    </row>
    <row r="3" spans="1:1" x14ac:dyDescent="0.3">
      <c r="A3" s="21" t="s">
        <v>5</v>
      </c>
    </row>
    <row r="4" spans="1:1" x14ac:dyDescent="0.3">
      <c r="A4" s="21" t="s">
        <v>20</v>
      </c>
    </row>
    <row r="5" spans="1:1" x14ac:dyDescent="0.3">
      <c r="A5" s="36" t="s">
        <v>99</v>
      </c>
    </row>
    <row r="6" spans="1:1" x14ac:dyDescent="0.3">
      <c r="A6" s="36" t="s">
        <v>9</v>
      </c>
    </row>
    <row r="7" spans="1:1" x14ac:dyDescent="0.3">
      <c r="A7" s="36" t="s">
        <v>44</v>
      </c>
    </row>
    <row r="8" spans="1:1" x14ac:dyDescent="0.3">
      <c r="A8" s="64"/>
    </row>
    <row r="9" spans="1:1" x14ac:dyDescent="0.3">
      <c r="A9" s="64"/>
    </row>
    <row r="10" spans="1:1" x14ac:dyDescent="0.3">
      <c r="A10" s="64"/>
    </row>
    <row r="11" spans="1:1" x14ac:dyDescent="0.3">
      <c r="A11" s="64"/>
    </row>
    <row r="12" spans="1:1" x14ac:dyDescent="0.3">
      <c r="A12" s="64"/>
    </row>
    <row r="13" spans="1:1" x14ac:dyDescent="0.3">
      <c r="A13" s="64"/>
    </row>
    <row r="14" spans="1:1" x14ac:dyDescent="0.3">
      <c r="A14" s="64"/>
    </row>
    <row r="15" spans="1:1" x14ac:dyDescent="0.3">
      <c r="A15" s="64"/>
    </row>
    <row r="16" spans="1:1" x14ac:dyDescent="0.3">
      <c r="A16" s="64"/>
    </row>
    <row r="17" spans="1:1" x14ac:dyDescent="0.3">
      <c r="A17" s="64"/>
    </row>
    <row r="18" spans="1:1" x14ac:dyDescent="0.3">
      <c r="A18" s="64"/>
    </row>
    <row r="19" spans="1:1" x14ac:dyDescent="0.3">
      <c r="A19" s="64"/>
    </row>
    <row r="20" spans="1:1" x14ac:dyDescent="0.3">
      <c r="A20" s="64"/>
    </row>
    <row r="21" spans="1:1" x14ac:dyDescent="0.3">
      <c r="A21" s="64"/>
    </row>
    <row r="22" spans="1:1" x14ac:dyDescent="0.3">
      <c r="A22" s="64"/>
    </row>
    <row r="23" spans="1:1" x14ac:dyDescent="0.3">
      <c r="A23" s="64"/>
    </row>
    <row r="24" spans="1:1" x14ac:dyDescent="0.3">
      <c r="A24" s="64"/>
    </row>
    <row r="25" spans="1:1" x14ac:dyDescent="0.3">
      <c r="A25" s="64"/>
    </row>
    <row r="26" spans="1:1" x14ac:dyDescent="0.3">
      <c r="A26" s="64"/>
    </row>
    <row r="27" spans="1:1" x14ac:dyDescent="0.3">
      <c r="A27" s="64"/>
    </row>
    <row r="28" spans="1:1" x14ac:dyDescent="0.3">
      <c r="A28" s="64"/>
    </row>
    <row r="29" spans="1:1" x14ac:dyDescent="0.3">
      <c r="A29" s="64"/>
    </row>
    <row r="30" spans="1:1" x14ac:dyDescent="0.3">
      <c r="A30" s="64"/>
    </row>
    <row r="31" spans="1:1" x14ac:dyDescent="0.3">
      <c r="A31" s="64"/>
    </row>
    <row r="32" spans="1:1" x14ac:dyDescent="0.3">
      <c r="A32" s="64"/>
    </row>
    <row r="33" spans="1:1" x14ac:dyDescent="0.3">
      <c r="A33" s="64"/>
    </row>
    <row r="34" spans="1:1" x14ac:dyDescent="0.3">
      <c r="A34" s="64"/>
    </row>
    <row r="35" spans="1:1" x14ac:dyDescent="0.3">
      <c r="A35" s="64"/>
    </row>
    <row r="36" spans="1:1" x14ac:dyDescent="0.3">
      <c r="A36" s="64"/>
    </row>
    <row r="37" spans="1:1" x14ac:dyDescent="0.3">
      <c r="A37" s="64"/>
    </row>
    <row r="38" spans="1:1" x14ac:dyDescent="0.3">
      <c r="A38" s="64"/>
    </row>
    <row r="39" spans="1:1" x14ac:dyDescent="0.3">
      <c r="A39" s="64"/>
    </row>
    <row r="40" spans="1:1" x14ac:dyDescent="0.3">
      <c r="A40" s="64"/>
    </row>
    <row r="41" spans="1:1" x14ac:dyDescent="0.3">
      <c r="A41" s="64"/>
    </row>
    <row r="42" spans="1:1" x14ac:dyDescent="0.3">
      <c r="A42" s="64"/>
    </row>
    <row r="43" spans="1:1" x14ac:dyDescent="0.3">
      <c r="A43" s="64"/>
    </row>
    <row r="44" spans="1:1" x14ac:dyDescent="0.3">
      <c r="A44" s="64"/>
    </row>
    <row r="45" spans="1:1" x14ac:dyDescent="0.3">
      <c r="A45" s="64"/>
    </row>
    <row r="46" spans="1:1" x14ac:dyDescent="0.3">
      <c r="A46" s="64"/>
    </row>
    <row r="47" spans="1:1" x14ac:dyDescent="0.3">
      <c r="A47" s="64"/>
    </row>
    <row r="48" spans="1:1" x14ac:dyDescent="0.3">
      <c r="A48" s="64"/>
    </row>
    <row r="49" spans="1:1" x14ac:dyDescent="0.3">
      <c r="A49" s="64"/>
    </row>
    <row r="50" spans="1:1" x14ac:dyDescent="0.3">
      <c r="A50" s="64"/>
    </row>
    <row r="51" spans="1:1" x14ac:dyDescent="0.3">
      <c r="A51" s="64"/>
    </row>
    <row r="52" spans="1:1" x14ac:dyDescent="0.3">
      <c r="A52" s="64"/>
    </row>
    <row r="53" spans="1:1" x14ac:dyDescent="0.3">
      <c r="A53" s="64"/>
    </row>
    <row r="54" spans="1:1" x14ac:dyDescent="0.3">
      <c r="A54" s="64"/>
    </row>
    <row r="55" spans="1:1" x14ac:dyDescent="0.3">
      <c r="A55" s="64"/>
    </row>
    <row r="56" spans="1:1" x14ac:dyDescent="0.3">
      <c r="A56" s="64"/>
    </row>
    <row r="57" spans="1:1" x14ac:dyDescent="0.3">
      <c r="A57" s="64"/>
    </row>
    <row r="58" spans="1:1" x14ac:dyDescent="0.3">
      <c r="A58" s="64"/>
    </row>
    <row r="59" spans="1:1" x14ac:dyDescent="0.3">
      <c r="A59" s="64"/>
    </row>
    <row r="60" spans="1:1" x14ac:dyDescent="0.3">
      <c r="A60" s="64"/>
    </row>
    <row r="61" spans="1:1" x14ac:dyDescent="0.3">
      <c r="A61" s="64"/>
    </row>
    <row r="62" spans="1:1" x14ac:dyDescent="0.3">
      <c r="A62" s="64"/>
    </row>
    <row r="63" spans="1:1" x14ac:dyDescent="0.3">
      <c r="A63" s="64"/>
    </row>
    <row r="64" spans="1:1" x14ac:dyDescent="0.3">
      <c r="A64" s="64"/>
    </row>
    <row r="65" spans="1:1" x14ac:dyDescent="0.3">
      <c r="A65" s="64"/>
    </row>
    <row r="66" spans="1:1" x14ac:dyDescent="0.3">
      <c r="A66" s="64"/>
    </row>
    <row r="67" spans="1:1" x14ac:dyDescent="0.3">
      <c r="A67" s="64"/>
    </row>
    <row r="68" spans="1:1" x14ac:dyDescent="0.3">
      <c r="A68" s="64"/>
    </row>
    <row r="69" spans="1:1" x14ac:dyDescent="0.3">
      <c r="A69" s="64"/>
    </row>
    <row r="70" spans="1:1" x14ac:dyDescent="0.3">
      <c r="A70" s="64"/>
    </row>
    <row r="71" spans="1:1" x14ac:dyDescent="0.3">
      <c r="A71" s="64"/>
    </row>
    <row r="72" spans="1:1" x14ac:dyDescent="0.3">
      <c r="A72" s="64"/>
    </row>
    <row r="73" spans="1:1" x14ac:dyDescent="0.3">
      <c r="A73" s="64"/>
    </row>
    <row r="74" spans="1:1" x14ac:dyDescent="0.3">
      <c r="A74" s="64"/>
    </row>
    <row r="75" spans="1:1" x14ac:dyDescent="0.3">
      <c r="A75" s="64"/>
    </row>
    <row r="76" spans="1:1" x14ac:dyDescent="0.3">
      <c r="A76" s="64"/>
    </row>
    <row r="77" spans="1:1" x14ac:dyDescent="0.3">
      <c r="A77" s="64"/>
    </row>
    <row r="78" spans="1:1" x14ac:dyDescent="0.3">
      <c r="A78" s="64"/>
    </row>
    <row r="79" spans="1:1" x14ac:dyDescent="0.3">
      <c r="A79" s="64"/>
    </row>
    <row r="80" spans="1:1" x14ac:dyDescent="0.3">
      <c r="A80" s="64"/>
    </row>
  </sheetData>
  <sortState xmlns:xlrd2="http://schemas.microsoft.com/office/spreadsheetml/2017/richdata2" ref="A1:A78">
    <sortCondition ref="A1:A78"/>
  </sortState>
  <conditionalFormatting sqref="A1:A4 A8:A10000">
    <cfRule type="cellIs" dxfId="12" priority="8" operator="equal">
      <formula>"Техника безопасности"</formula>
    </cfRule>
    <cfRule type="cellIs" dxfId="11" priority="9" operator="equal">
      <formula>"Охрана труда"</formula>
    </cfRule>
    <cfRule type="endsWith" dxfId="10" priority="10" operator="endsWith" text="Оборудование">
      <formula>RIGHT(A1,LEN("Оборудование"))="Оборудование"</formula>
    </cfRule>
    <cfRule type="containsText" dxfId="9" priority="11" operator="containsText" text="Программное обеспечение">
      <formula>NOT(ISERROR(SEARCH("Программное обеспечение",A1)))</formula>
    </cfRule>
    <cfRule type="endsWith" dxfId="8" priority="12" operator="endsWith" text="Оборудование IT">
      <formula>RIGHT(A1,LEN("Оборудование IT"))="Оборудование IT"</formula>
    </cfRule>
  </conditionalFormatting>
  <conditionalFormatting sqref="A1:A4 A81:A9997">
    <cfRule type="containsText" dxfId="7" priority="13" operator="containsText" text="Мебель">
      <formula>NOT(ISERROR(SEARCH("Мебель",A1)))</formula>
    </cfRule>
  </conditionalFormatting>
  <conditionalFormatting sqref="A5:A7">
    <cfRule type="cellIs" dxfId="6" priority="1" stopIfTrue="1" operator="equal">
      <formula>"Учебное пособие"</formula>
    </cfRule>
    <cfRule type="cellIs" dxfId="5" priority="2" stopIfTrue="1" operator="equal">
      <formula>"Техника безопасности"</formula>
    </cfRule>
    <cfRule type="cellIs" dxfId="4" priority="3" stopIfTrue="1" operator="equal">
      <formula>"Охрана труда"</formula>
    </cfRule>
    <cfRule type="endsWith" dxfId="3" priority="4" stopIfTrue="1" operator="endsWith" text="Оборудование">
      <formula>RIGHT(A5,LEN("Оборудование"))="Оборудование"</formula>
    </cfRule>
    <cfRule type="containsText" dxfId="2" priority="5" stopIfTrue="1" operator="containsText" text="Программное обеспечение">
      <formula>NOT(ISERROR(SEARCH("Программное обеспечение",A5)))</formula>
    </cfRule>
    <cfRule type="endsWith" dxfId="1" priority="6" stopIfTrue="1" operator="endsWith" text="Оборудование IT">
      <formula>RIGHT(A5,LEN("Оборудование IT"))="Оборудование IT"</formula>
    </cfRule>
    <cfRule type="containsText" dxfId="0" priority="7" stopIfTrue="1" operator="containsText" text="Мебель">
      <formula>NOT(ISERROR(SEARCH("Мебель",A5)))</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2026-03-27T10:45:08Z</dcterms:modified>
</cp:coreProperties>
</file>