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Фармацевтическая отрасль. Готово 2 ИЛ\На сайт\"/>
    </mc:Choice>
  </mc:AlternateContent>
  <xr:revisionPtr revIDLastSave="0" documentId="13_ncr:1_{63BA0418-4B0D-43DD-872A-53A99E583EFD}" xr6:coauthVersionLast="47" xr6:coauthVersionMax="47" xr10:uidLastSave="{00000000-0000-0000-0000-000000000000}"/>
  <bookViews>
    <workbookView xWindow="26268" yWindow="0" windowWidth="15012" windowHeight="16680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7" l="1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28" i="7"/>
  <c r="G29" i="7"/>
  <c r="G30" i="7"/>
  <c r="G31" i="7"/>
  <c r="G32" i="7"/>
  <c r="G33" i="7"/>
  <c r="G34" i="7"/>
  <c r="G35" i="7"/>
  <c r="G36" i="7"/>
  <c r="G37" i="7"/>
  <c r="G38" i="7"/>
  <c r="G39" i="7"/>
  <c r="G14" i="7" l="1"/>
  <c r="G13" i="7"/>
  <c r="G12" i="7"/>
  <c r="G11" i="7"/>
  <c r="G10" i="7"/>
  <c r="G9" i="7"/>
  <c r="G8" i="7"/>
  <c r="C3" i="14"/>
  <c r="G23" i="14"/>
  <c r="G24" i="14"/>
  <c r="G28" i="14"/>
  <c r="G29" i="14"/>
  <c r="G30" i="14"/>
  <c r="G31" i="14"/>
  <c r="G42" i="14" l="1"/>
  <c r="G40" i="14"/>
  <c r="G47" i="14"/>
  <c r="G46" i="14"/>
  <c r="G44" i="14"/>
  <c r="G56" i="6"/>
  <c r="G55" i="6"/>
  <c r="G54" i="6"/>
  <c r="G57" i="6"/>
  <c r="E98" i="6"/>
  <c r="G98" i="6" s="1"/>
  <c r="E97" i="6"/>
  <c r="G97" i="6" s="1"/>
  <c r="E95" i="6"/>
  <c r="G95" i="6" s="1"/>
  <c r="E92" i="6"/>
  <c r="G92" i="6" s="1"/>
  <c r="E91" i="6"/>
  <c r="G91" i="6" s="1"/>
  <c r="G16" i="6" l="1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15" i="6"/>
  <c r="G71" i="6" l="1"/>
  <c r="G70" i="6"/>
  <c r="G69" i="6"/>
  <c r="G96" i="6" l="1"/>
  <c r="G93" i="6"/>
  <c r="G94" i="6"/>
  <c r="G90" i="6"/>
  <c r="F4" i="7" l="1"/>
  <c r="F17" i="7"/>
  <c r="F3" i="7"/>
  <c r="F16" i="7"/>
</calcChain>
</file>

<file path=xl/sharedStrings.xml><?xml version="1.0" encoding="utf-8"?>
<sst xmlns="http://schemas.openxmlformats.org/spreadsheetml/2006/main" count="641" uniqueCount="138">
  <si>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</si>
  <si>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</si>
  <si>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</si>
  <si>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</si>
  <si>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</si>
  <si>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</si>
  <si>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</si>
  <si>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</si>
  <si>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</si>
  <si>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</si>
  <si>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</si>
  <si>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</si>
  <si>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</si>
  <si>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</si>
  <si>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</si>
  <si>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</si>
  <si>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</si>
  <si>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</si>
  <si>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</si>
  <si>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</si>
  <si>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</si>
  <si>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</si>
  <si>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</si>
  <si>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</si>
  <si>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</si>
  <si>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</si>
  <si>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</si>
  <si>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</si>
  <si>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</si>
  <si>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</si>
  <si>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</si>
  <si>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</si>
  <si>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</si>
  <si>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</si>
  <si>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</si>
  <si>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</si>
  <si>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</si>
  <si>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</si>
  <si>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 xml:space="preserve">Шкаф 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</si>
  <si>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</si>
  <si>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</si>
  <si>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</si>
  <si>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</si>
  <si>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</si>
  <si>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>Стеллаж</t>
  </si>
  <si>
    <t>Перчатки</t>
  </si>
  <si>
    <t>Интерактивная сенсорная панель</t>
  </si>
  <si>
    <t>шт (на 1 раб.место)</t>
  </si>
  <si>
    <t xml:space="preserve">шт (на 1 раб.место) </t>
  </si>
  <si>
    <t>Компьютер (системный блок, монитор, клавиатура, мышь)</t>
  </si>
  <si>
    <t>Биофармацевтическое производство</t>
  </si>
  <si>
    <t xml:space="preserve">Стол весовой </t>
  </si>
  <si>
    <t>Стол лабораторный</t>
  </si>
  <si>
    <t>Стул лабораторный</t>
  </si>
  <si>
    <t>Стеллаж лабораторный</t>
  </si>
  <si>
    <t>Мойка для рук</t>
  </si>
  <si>
    <t>Мойка лабораторная химическая</t>
  </si>
  <si>
    <t>Паровой стерилизатор для материалов</t>
  </si>
  <si>
    <t>Сушильный шкаф</t>
  </si>
  <si>
    <t>Устройство для сушки посуды</t>
  </si>
  <si>
    <t>Стол химический островной</t>
  </si>
  <si>
    <t>ВБ</t>
  </si>
  <si>
    <t>Защитные очки</t>
  </si>
  <si>
    <t>Бахиллы</t>
  </si>
  <si>
    <t>Шапочка</t>
  </si>
  <si>
    <t>Халаты (комбенезоны) из нетканного материала</t>
  </si>
  <si>
    <t>Лаборатория "Биофармацевтическое производство"</t>
  </si>
  <si>
    <t>15.02.12 Монтаж, техническое обслуживание и ремонт промышленного оборудования (по отраслям), 
15.02.14 Оснащение средствами автоматизации технологических процессов и производств (по отраслям),
18.02.12 Технология аналитического контроля химических соединений,
19.02.01 Биохимическое производство</t>
  </si>
  <si>
    <t>Шкаф биологической безопасности для двух человек</t>
  </si>
  <si>
    <t>Центрифуга для центрифугирования пробирок</t>
  </si>
  <si>
    <t>Баня водяная</t>
  </si>
  <si>
    <t xml:space="preserve">Морозильник </t>
  </si>
  <si>
    <t xml:space="preserve">СО2 Шейкер-инкубатор </t>
  </si>
  <si>
    <t xml:space="preserve">Система подготовки воды </t>
  </si>
  <si>
    <t xml:space="preserve">Вытяжной шкаф для ЛВЖ </t>
  </si>
  <si>
    <t>Магнитная мешалка</t>
  </si>
  <si>
    <t>Дозатор</t>
  </si>
  <si>
    <t xml:space="preserve">Гири для калибровки  </t>
  </si>
  <si>
    <t>Миксер/средоварка</t>
  </si>
  <si>
    <t>Автоматический дозатор для пипеток</t>
  </si>
  <si>
    <t xml:space="preserve">Холодильник для хранения питательных сред и добавок </t>
  </si>
  <si>
    <t>Система мониторинга микроклимата</t>
  </si>
  <si>
    <t>Прибор для определения эндотокосинов</t>
  </si>
  <si>
    <t>рН, измеритель удельной электропроводимости</t>
  </si>
  <si>
    <t>Осмометр криоскопический</t>
  </si>
  <si>
    <t>Микроскоп люминесцентный</t>
  </si>
  <si>
    <t>Камера Горяева</t>
  </si>
  <si>
    <t xml:space="preserve">Прибор для определения глюкозы </t>
  </si>
  <si>
    <t>Автоматический счетчик клеток</t>
  </si>
  <si>
    <t>Система для цифрового микроскопирования</t>
  </si>
  <si>
    <t xml:space="preserve">Лабораторный хроматограф </t>
  </si>
  <si>
    <t>Стол офисный</t>
  </si>
  <si>
    <t>Стул офисный</t>
  </si>
  <si>
    <t>Шкаф</t>
  </si>
  <si>
    <t>Стойка ресепшн</t>
  </si>
  <si>
    <t>Тумба для оборудования</t>
  </si>
  <si>
    <t>Спектрофотометр</t>
  </si>
  <si>
    <t>Стол химически-водостойкий</t>
  </si>
  <si>
    <t>Весы</t>
  </si>
  <si>
    <t>Орбитальный биореактор</t>
  </si>
  <si>
    <t>Устройство для спайки полимерных трубок</t>
  </si>
  <si>
    <t>Устройство для запайки полимерных трубок</t>
  </si>
  <si>
    <t>Перистальтический насос</t>
  </si>
  <si>
    <t>СИЗ</t>
  </si>
  <si>
    <t xml:space="preserve">Маски медицинские одноразовые </t>
  </si>
  <si>
    <t>Итоговое количество (шт.)</t>
  </si>
  <si>
    <t>Стул</t>
  </si>
  <si>
    <t>Стол</t>
  </si>
  <si>
    <t>на 1 р.м.</t>
  </si>
  <si>
    <t>Стул компьютерный</t>
  </si>
  <si>
    <t>Стол компьютерный</t>
  </si>
  <si>
    <t>Заполняются образовательной организацией в соответствии с потребностями
1 лицензия на 1 рабочее место бессрочная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</si>
  <si>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</si>
  <si>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Количество раб. мест</t>
  </si>
  <si>
    <t>Количество (шт.)</t>
  </si>
  <si>
    <t>Рабочее место учащегося №</t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</si>
  <si>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</si>
  <si>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</si>
  <si>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</si>
  <si>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</si>
  <si>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t>Интернет: Подключение к _______ интернету (проводному и/или беспроводному)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</si>
  <si>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</si>
  <si>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</si>
  <si>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t>Код и наименование профессий или специальностей согласно ФГОС СПО</t>
  </si>
  <si>
    <t>Количество рабочих мест зоны:</t>
  </si>
  <si>
    <t>Зона под вид работ</t>
  </si>
  <si>
    <t>1.</t>
  </si>
  <si>
    <t>Учебное пособие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</si>
  <si>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</si>
  <si>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</si>
  <si>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</si>
  <si>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</si>
  <si>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</si>
  <si>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r>
      <t>СО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Шейкер-инкубатор </t>
    </r>
  </si>
  <si>
    <t>pH, измеритель удельной электропроводимости</t>
  </si>
  <si>
    <t>Программное обеспечение для работы с электронными таблицами</t>
  </si>
  <si>
    <t>18.02.15 Биохимическое производство
19.02.12 Технология продуктов питания животного происхождения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</si>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</sst>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20" fillId="2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>
      <alignment horizontal="left" vertical="center" wrapText="1"/>
    </xf>
    <xf numFmtId="0" fontId="9" fillId="4" borderId="17" xfId="3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7" borderId="17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21" fillId="0" borderId="0" xfId="0" applyFont="1"/>
    <xf numFmtId="0" fontId="20" fillId="2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vertical="center"/>
    </xf>
    <xf numFmtId="0" fontId="20" fillId="4" borderId="17" xfId="3" applyFont="1" applyFill="1" applyBorder="1" applyAlignment="1">
      <alignment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2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21" fillId="8" borderId="11" xfId="0" applyFont="1" applyFill="1" applyBorder="1" applyAlignment="1">
      <alignment vertical="center"/>
    </xf>
    <xf numFmtId="0" fontId="19" fillId="2" borderId="17" xfId="0" applyFont="1" applyFill="1" applyBorder="1" applyAlignment="1">
      <alignment horizontal="left" vertical="center"/>
    </xf>
    <xf numFmtId="0" fontId="20" fillId="8" borderId="23" xfId="0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8" borderId="24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4" borderId="25" xfId="3" applyFont="1" applyFill="1" applyBorder="1" applyAlignment="1">
      <alignment vertical="center" wrapText="1"/>
    </xf>
    <xf numFmtId="0" fontId="1" fillId="11" borderId="26" xfId="0" applyFont="1" applyFill="1" applyBorder="1" applyAlignment="1">
      <alignment horizontal="center" vertical="center"/>
    </xf>
    <xf numFmtId="0" fontId="30" fillId="11" borderId="22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4" borderId="1" xfId="3" applyFont="1" applyFill="1" applyBorder="1" applyAlignment="1">
      <alignment vertical="center" wrapText="1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5" fillId="0" borderId="17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vertical="center" wrapText="1"/>
      <protection locked="0"/>
    </xf>
    <xf numFmtId="0" fontId="20" fillId="2" borderId="17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3" fillId="12" borderId="0" xfId="0" applyFont="1" applyFill="1" applyAlignment="1">
      <alignment horizontal="center" vertical="center" wrapText="1"/>
    </xf>
    <xf numFmtId="0" fontId="15" fillId="10" borderId="11" xfId="0" applyFont="1" applyFill="1" applyBorder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29" fillId="11" borderId="26" xfId="0" applyFont="1" applyFill="1" applyBorder="1" applyAlignment="1">
      <alignment horizontal="left" vertical="center" wrapText="1"/>
    </xf>
    <xf numFmtId="0" fontId="11" fillId="11" borderId="9" xfId="0" applyFont="1" applyFill="1" applyBorder="1" applyAlignment="1">
      <alignment horizontal="center"/>
    </xf>
    <xf numFmtId="0" fontId="11" fillId="11" borderId="10" xfId="0" applyFont="1" applyFill="1" applyBorder="1" applyAlignment="1">
      <alignment horizontal="center"/>
    </xf>
    <xf numFmtId="0" fontId="28" fillId="11" borderId="10" xfId="0" applyFont="1" applyFill="1" applyBorder="1" applyAlignment="1">
      <alignment horizontal="left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left" vertical="center" wrapText="1"/>
    </xf>
    <xf numFmtId="0" fontId="27" fillId="10" borderId="4" xfId="0" applyFont="1" applyFill="1" applyBorder="1" applyAlignment="1">
      <alignment vertical="center" wrapText="1"/>
    </xf>
    <xf numFmtId="0" fontId="27" fillId="10" borderId="2" xfId="0" applyFont="1" applyFill="1" applyBorder="1" applyAlignment="1">
      <alignment vertical="center" wrapText="1"/>
    </xf>
    <xf numFmtId="0" fontId="23" fillId="9" borderId="9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15" fillId="10" borderId="22" xfId="0" applyFont="1" applyFill="1" applyBorder="1" applyAlignment="1">
      <alignment vertical="center" wrapText="1"/>
    </xf>
    <xf numFmtId="0" fontId="15" fillId="10" borderId="26" xfId="0" applyFont="1" applyFill="1" applyBorder="1" applyAlignment="1">
      <alignment vertical="center" wrapText="1"/>
    </xf>
    <xf numFmtId="0" fontId="23" fillId="9" borderId="22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right" vertical="center"/>
    </xf>
    <xf numFmtId="0" fontId="23" fillId="9" borderId="10" xfId="0" applyFont="1" applyFill="1" applyBorder="1" applyAlignment="1">
      <alignment horizontal="right" vertical="center"/>
    </xf>
    <xf numFmtId="0" fontId="23" fillId="9" borderId="10" xfId="0" applyFont="1" applyFill="1" applyBorder="1" applyAlignment="1">
      <alignment horizontal="left" vertical="center"/>
    </xf>
    <xf numFmtId="0" fontId="25" fillId="9" borderId="9" xfId="0" applyFont="1" applyFill="1" applyBorder="1" applyAlignment="1">
      <alignment horizontal="right" vertical="center"/>
    </xf>
    <xf numFmtId="0" fontId="25" fillId="9" borderId="10" xfId="0" applyFont="1" applyFill="1" applyBorder="1" applyAlignment="1">
      <alignment horizontal="right" vertical="center"/>
    </xf>
    <xf numFmtId="0" fontId="20" fillId="9" borderId="10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98"/>
  <sheetViews>
    <sheetView zoomScale="85" zoomScaleNormal="85" workbookViewId="0">
      <selection activeCell="C2" sqref="C2:G2"/>
    </sheetView>
  </sheetViews>
  <sheetFormatPr defaultColWidth="0" defaultRowHeight="14.4" x14ac:dyDescent="0.3"/>
  <cols>
    <col min="1" max="1" width="5.109375" style="9" customWidth="1"/>
    <col min="2" max="2" width="46" style="22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90" t="s">
        <v>66</v>
      </c>
      <c r="B1" s="91"/>
      <c r="C1" s="91"/>
      <c r="D1" s="91"/>
      <c r="E1" s="91"/>
      <c r="F1" s="91"/>
      <c r="G1" s="92"/>
    </row>
    <row r="2" spans="1:8" ht="113.25" customHeight="1" x14ac:dyDescent="0.3">
      <c r="A2" s="93" t="s">
        <v>21</v>
      </c>
      <c r="B2" s="93"/>
      <c r="C2" s="94" t="s">
        <v>67</v>
      </c>
      <c r="D2" s="95"/>
      <c r="E2" s="95"/>
      <c r="F2" s="95"/>
      <c r="G2" s="95"/>
    </row>
    <row r="3" spans="1:8" ht="21" x14ac:dyDescent="0.3">
      <c r="A3" s="105" t="s">
        <v>12</v>
      </c>
      <c r="B3" s="105"/>
      <c r="C3" s="105"/>
      <c r="D3" s="105"/>
      <c r="E3" s="105"/>
      <c r="F3" s="105"/>
      <c r="G3" s="106"/>
    </row>
    <row r="4" spans="1:8" ht="15" thickBot="1" x14ac:dyDescent="0.35">
      <c r="A4" s="107" t="s">
        <v>19</v>
      </c>
      <c r="B4" s="108"/>
      <c r="C4" s="6">
        <v>12</v>
      </c>
      <c r="D4" s="7"/>
      <c r="E4" s="7"/>
      <c r="F4" s="7"/>
      <c r="G4" s="7"/>
    </row>
    <row r="5" spans="1:8" x14ac:dyDescent="0.3">
      <c r="A5" s="99" t="s">
        <v>13</v>
      </c>
      <c r="B5" s="100"/>
      <c r="C5" s="100"/>
      <c r="D5" s="100"/>
      <c r="E5" s="100"/>
      <c r="F5" s="100"/>
      <c r="G5" s="101"/>
    </row>
    <row r="6" spans="1:8" x14ac:dyDescent="0.3">
      <c r="A6" s="102" t="s">
        <v>22</v>
      </c>
      <c r="B6" s="103"/>
      <c r="C6" s="103"/>
      <c r="D6" s="103"/>
      <c r="E6" s="103"/>
      <c r="F6" s="103"/>
      <c r="G6" s="104"/>
    </row>
    <row r="7" spans="1:8" x14ac:dyDescent="0.3">
      <c r="A7" s="102" t="s">
        <v>29</v>
      </c>
      <c r="B7" s="103"/>
      <c r="C7" s="103"/>
      <c r="D7" s="103"/>
      <c r="E7" s="103"/>
      <c r="F7" s="103"/>
      <c r="G7" s="104"/>
    </row>
    <row r="8" spans="1:8" x14ac:dyDescent="0.3">
      <c r="A8" s="102" t="s">
        <v>28</v>
      </c>
      <c r="B8" s="103"/>
      <c r="C8" s="103"/>
      <c r="D8" s="103"/>
      <c r="E8" s="103"/>
      <c r="F8" s="103"/>
      <c r="G8" s="104"/>
    </row>
    <row r="9" spans="1:8" x14ac:dyDescent="0.3">
      <c r="A9" s="102" t="s">
        <v>27</v>
      </c>
      <c r="B9" s="103"/>
      <c r="C9" s="103"/>
      <c r="D9" s="103"/>
      <c r="E9" s="103"/>
      <c r="F9" s="103"/>
      <c r="G9" s="104"/>
    </row>
    <row r="10" spans="1:8" x14ac:dyDescent="0.3">
      <c r="A10" s="102" t="s">
        <v>25</v>
      </c>
      <c r="B10" s="103"/>
      <c r="C10" s="103"/>
      <c r="D10" s="103"/>
      <c r="E10" s="103"/>
      <c r="F10" s="103"/>
      <c r="G10" s="104"/>
    </row>
    <row r="11" spans="1:8" x14ac:dyDescent="0.3">
      <c r="A11" s="102" t="s">
        <v>26</v>
      </c>
      <c r="B11" s="103"/>
      <c r="C11" s="103"/>
      <c r="D11" s="103"/>
      <c r="E11" s="103"/>
      <c r="F11" s="103"/>
      <c r="G11" s="104"/>
    </row>
    <row r="12" spans="1:8" x14ac:dyDescent="0.3">
      <c r="A12" s="102" t="s">
        <v>24</v>
      </c>
      <c r="B12" s="103"/>
      <c r="C12" s="103"/>
      <c r="D12" s="103"/>
      <c r="E12" s="103"/>
      <c r="F12" s="103"/>
      <c r="G12" s="104"/>
    </row>
    <row r="13" spans="1:8" ht="15" thickBot="1" x14ac:dyDescent="0.35">
      <c r="A13" s="96" t="s">
        <v>23</v>
      </c>
      <c r="B13" s="97"/>
      <c r="C13" s="97"/>
      <c r="D13" s="97"/>
      <c r="E13" s="97"/>
      <c r="F13" s="97"/>
      <c r="G13" s="98"/>
    </row>
    <row r="14" spans="1:8" ht="27.6" x14ac:dyDescent="0.3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5" t="s">
        <v>42</v>
      </c>
    </row>
    <row r="15" spans="1:8" ht="27.6" x14ac:dyDescent="0.3">
      <c r="A15" s="23">
        <v>1</v>
      </c>
      <c r="B15" s="34" t="s">
        <v>79</v>
      </c>
      <c r="C15" s="4" t="s">
        <v>18</v>
      </c>
      <c r="D15" s="12" t="s">
        <v>11</v>
      </c>
      <c r="E15" s="41">
        <v>1</v>
      </c>
      <c r="F15" s="18" t="s">
        <v>6</v>
      </c>
      <c r="G15" s="41">
        <f t="shared" ref="G15:G53" si="0">E15</f>
        <v>1</v>
      </c>
    </row>
    <row r="16" spans="1:8" ht="27.6" x14ac:dyDescent="0.3">
      <c r="A16" s="23">
        <v>2</v>
      </c>
      <c r="B16" s="34" t="s">
        <v>88</v>
      </c>
      <c r="C16" s="4" t="s">
        <v>18</v>
      </c>
      <c r="D16" s="20" t="s">
        <v>11</v>
      </c>
      <c r="E16" s="40">
        <v>1</v>
      </c>
      <c r="F16" s="19" t="s">
        <v>6</v>
      </c>
      <c r="G16" s="40">
        <f t="shared" si="0"/>
        <v>1</v>
      </c>
    </row>
    <row r="17" spans="1:7" ht="27.6" x14ac:dyDescent="0.3">
      <c r="A17" s="23">
        <v>3</v>
      </c>
      <c r="B17" s="34" t="s">
        <v>70</v>
      </c>
      <c r="C17" s="4" t="s">
        <v>18</v>
      </c>
      <c r="D17" s="12" t="s">
        <v>11</v>
      </c>
      <c r="E17" s="40">
        <v>1</v>
      </c>
      <c r="F17" s="19" t="s">
        <v>6</v>
      </c>
      <c r="G17" s="40">
        <f t="shared" si="0"/>
        <v>1</v>
      </c>
    </row>
    <row r="18" spans="1:7" ht="27.6" x14ac:dyDescent="0.3">
      <c r="A18" s="23">
        <v>4</v>
      </c>
      <c r="B18" s="35" t="s">
        <v>98</v>
      </c>
      <c r="C18" s="4" t="s">
        <v>18</v>
      </c>
      <c r="D18" s="12" t="s">
        <v>11</v>
      </c>
      <c r="E18" s="40">
        <v>1</v>
      </c>
      <c r="F18" s="19" t="s">
        <v>6</v>
      </c>
      <c r="G18" s="40">
        <f t="shared" si="0"/>
        <v>1</v>
      </c>
    </row>
    <row r="19" spans="1:7" ht="27.6" x14ac:dyDescent="0.3">
      <c r="A19" s="23">
        <v>5</v>
      </c>
      <c r="B19" s="35" t="s">
        <v>74</v>
      </c>
      <c r="C19" s="4" t="s">
        <v>18</v>
      </c>
      <c r="D19" s="12" t="s">
        <v>11</v>
      </c>
      <c r="E19" s="40">
        <v>1</v>
      </c>
      <c r="F19" s="19" t="s">
        <v>6</v>
      </c>
      <c r="G19" s="40">
        <f t="shared" si="0"/>
        <v>1</v>
      </c>
    </row>
    <row r="20" spans="1:7" ht="27.6" x14ac:dyDescent="0.3">
      <c r="A20" s="23">
        <v>6</v>
      </c>
      <c r="B20" s="35" t="s">
        <v>77</v>
      </c>
      <c r="C20" s="4" t="s">
        <v>18</v>
      </c>
      <c r="D20" s="12" t="s">
        <v>11</v>
      </c>
      <c r="E20" s="40">
        <v>1</v>
      </c>
      <c r="F20" s="19" t="s">
        <v>6</v>
      </c>
      <c r="G20" s="40">
        <f t="shared" si="0"/>
        <v>1</v>
      </c>
    </row>
    <row r="21" spans="1:7" ht="27.6" x14ac:dyDescent="0.3">
      <c r="A21" s="23">
        <v>7</v>
      </c>
      <c r="B21" s="35" t="s">
        <v>76</v>
      </c>
      <c r="C21" s="4" t="s">
        <v>18</v>
      </c>
      <c r="D21" s="12" t="s">
        <v>11</v>
      </c>
      <c r="E21" s="40">
        <v>1</v>
      </c>
      <c r="F21" s="19" t="s">
        <v>6</v>
      </c>
      <c r="G21" s="40">
        <f t="shared" si="0"/>
        <v>1</v>
      </c>
    </row>
    <row r="22" spans="1:7" ht="27.6" x14ac:dyDescent="0.3">
      <c r="A22" s="23">
        <v>8</v>
      </c>
      <c r="B22" s="34" t="s">
        <v>86</v>
      </c>
      <c r="C22" s="4" t="s">
        <v>18</v>
      </c>
      <c r="D22" s="12" t="s">
        <v>11</v>
      </c>
      <c r="E22" s="40">
        <v>1</v>
      </c>
      <c r="F22" s="19" t="s">
        <v>6</v>
      </c>
      <c r="G22" s="40">
        <f t="shared" si="0"/>
        <v>1</v>
      </c>
    </row>
    <row r="23" spans="1:7" ht="27.6" x14ac:dyDescent="0.3">
      <c r="A23" s="23">
        <v>9</v>
      </c>
      <c r="B23" s="34" t="s">
        <v>90</v>
      </c>
      <c r="C23" s="4" t="s">
        <v>18</v>
      </c>
      <c r="D23" s="12" t="s">
        <v>11</v>
      </c>
      <c r="E23" s="40">
        <v>1</v>
      </c>
      <c r="F23" s="19" t="s">
        <v>6</v>
      </c>
      <c r="G23" s="40">
        <f t="shared" si="0"/>
        <v>1</v>
      </c>
    </row>
    <row r="24" spans="1:7" ht="27.6" x14ac:dyDescent="0.3">
      <c r="A24" s="23">
        <v>10</v>
      </c>
      <c r="B24" s="42" t="s">
        <v>75</v>
      </c>
      <c r="C24" s="4" t="s">
        <v>18</v>
      </c>
      <c r="D24" s="12" t="s">
        <v>11</v>
      </c>
      <c r="E24" s="40">
        <v>1</v>
      </c>
      <c r="F24" s="19" t="s">
        <v>6</v>
      </c>
      <c r="G24" s="40">
        <f t="shared" si="0"/>
        <v>1</v>
      </c>
    </row>
    <row r="25" spans="1:7" ht="27.6" x14ac:dyDescent="0.3">
      <c r="A25" s="23">
        <v>11</v>
      </c>
      <c r="B25" s="34" t="s">
        <v>85</v>
      </c>
      <c r="C25" s="4" t="s">
        <v>18</v>
      </c>
      <c r="D25" s="12" t="s">
        <v>11</v>
      </c>
      <c r="E25" s="40">
        <v>1</v>
      </c>
      <c r="F25" s="19" t="s">
        <v>6</v>
      </c>
      <c r="G25" s="40">
        <f t="shared" si="0"/>
        <v>1</v>
      </c>
    </row>
    <row r="26" spans="1:7" ht="27.6" x14ac:dyDescent="0.3">
      <c r="A26" s="23">
        <v>12</v>
      </c>
      <c r="B26" s="37" t="s">
        <v>78</v>
      </c>
      <c r="C26" s="4" t="s">
        <v>18</v>
      </c>
      <c r="D26" s="12" t="s">
        <v>11</v>
      </c>
      <c r="E26" s="40">
        <v>1</v>
      </c>
      <c r="F26" s="19" t="s">
        <v>6</v>
      </c>
      <c r="G26" s="40">
        <f t="shared" si="0"/>
        <v>1</v>
      </c>
    </row>
    <row r="27" spans="1:7" ht="27.6" x14ac:dyDescent="0.3">
      <c r="A27" s="23">
        <v>13</v>
      </c>
      <c r="B27" s="35" t="s">
        <v>55</v>
      </c>
      <c r="C27" s="4" t="s">
        <v>18</v>
      </c>
      <c r="D27" s="12" t="s">
        <v>7</v>
      </c>
      <c r="E27" s="40">
        <v>1</v>
      </c>
      <c r="F27" s="19" t="s">
        <v>6</v>
      </c>
      <c r="G27" s="40">
        <f t="shared" si="0"/>
        <v>1</v>
      </c>
    </row>
    <row r="28" spans="1:7" ht="27.6" x14ac:dyDescent="0.3">
      <c r="A28" s="23">
        <v>14</v>
      </c>
      <c r="B28" s="36" t="s">
        <v>56</v>
      </c>
      <c r="C28" s="4" t="s">
        <v>18</v>
      </c>
      <c r="D28" s="12" t="s">
        <v>7</v>
      </c>
      <c r="E28" s="40">
        <v>1</v>
      </c>
      <c r="F28" s="19" t="s">
        <v>6</v>
      </c>
      <c r="G28" s="40">
        <f t="shared" si="0"/>
        <v>1</v>
      </c>
    </row>
    <row r="29" spans="1:7" ht="27.6" x14ac:dyDescent="0.3">
      <c r="A29" s="23">
        <v>15</v>
      </c>
      <c r="B29" s="34" t="s">
        <v>71</v>
      </c>
      <c r="C29" s="4" t="s">
        <v>18</v>
      </c>
      <c r="D29" s="12" t="s">
        <v>11</v>
      </c>
      <c r="E29" s="40">
        <v>1</v>
      </c>
      <c r="F29" s="19" t="s">
        <v>6</v>
      </c>
      <c r="G29" s="40">
        <f t="shared" si="0"/>
        <v>1</v>
      </c>
    </row>
    <row r="30" spans="1:7" ht="27.6" x14ac:dyDescent="0.3">
      <c r="A30" s="23">
        <v>16</v>
      </c>
      <c r="B30" s="43" t="s">
        <v>37</v>
      </c>
      <c r="C30" s="4" t="s">
        <v>18</v>
      </c>
      <c r="D30" s="12" t="s">
        <v>5</v>
      </c>
      <c r="E30" s="40">
        <v>1</v>
      </c>
      <c r="F30" s="19" t="s">
        <v>6</v>
      </c>
      <c r="G30" s="40">
        <f t="shared" si="0"/>
        <v>1</v>
      </c>
    </row>
    <row r="31" spans="1:7" ht="27.6" x14ac:dyDescent="0.3">
      <c r="A31" s="23">
        <v>17</v>
      </c>
      <c r="B31" s="34" t="s">
        <v>84</v>
      </c>
      <c r="C31" s="4" t="s">
        <v>18</v>
      </c>
      <c r="D31" s="12" t="s">
        <v>11</v>
      </c>
      <c r="E31" s="40">
        <v>1</v>
      </c>
      <c r="F31" s="19" t="s">
        <v>6</v>
      </c>
      <c r="G31" s="40">
        <f t="shared" si="0"/>
        <v>1</v>
      </c>
    </row>
    <row r="32" spans="1:7" ht="27.6" x14ac:dyDescent="0.3">
      <c r="A32" s="23">
        <v>18</v>
      </c>
      <c r="B32" s="34" t="s">
        <v>57</v>
      </c>
      <c r="C32" s="4" t="s">
        <v>18</v>
      </c>
      <c r="D32" s="12" t="s">
        <v>11</v>
      </c>
      <c r="E32" s="40">
        <v>1</v>
      </c>
      <c r="F32" s="19" t="s">
        <v>6</v>
      </c>
      <c r="G32" s="40">
        <f t="shared" si="0"/>
        <v>1</v>
      </c>
    </row>
    <row r="33" spans="1:7" ht="27.6" x14ac:dyDescent="0.3">
      <c r="A33" s="23">
        <v>19</v>
      </c>
      <c r="B33" s="34" t="s">
        <v>87</v>
      </c>
      <c r="C33" s="4" t="s">
        <v>18</v>
      </c>
      <c r="D33" s="12" t="s">
        <v>11</v>
      </c>
      <c r="E33" s="40">
        <v>1</v>
      </c>
      <c r="F33" s="19" t="s">
        <v>6</v>
      </c>
      <c r="G33" s="40">
        <f t="shared" si="0"/>
        <v>1</v>
      </c>
    </row>
    <row r="34" spans="1:7" ht="27.6" x14ac:dyDescent="0.3">
      <c r="A34" s="23">
        <v>20</v>
      </c>
      <c r="B34" s="34" t="s">
        <v>82</v>
      </c>
      <c r="C34" s="4" t="s">
        <v>18</v>
      </c>
      <c r="D34" s="12" t="s">
        <v>11</v>
      </c>
      <c r="E34" s="40">
        <v>1</v>
      </c>
      <c r="F34" s="19" t="s">
        <v>6</v>
      </c>
      <c r="G34" s="40">
        <f t="shared" si="0"/>
        <v>1</v>
      </c>
    </row>
    <row r="35" spans="1:7" ht="27.6" x14ac:dyDescent="0.3">
      <c r="A35" s="23">
        <v>21</v>
      </c>
      <c r="B35" s="34" t="s">
        <v>83</v>
      </c>
      <c r="C35" s="4" t="s">
        <v>18</v>
      </c>
      <c r="D35" s="12" t="s">
        <v>11</v>
      </c>
      <c r="E35" s="40">
        <v>1</v>
      </c>
      <c r="F35" s="19" t="s">
        <v>6</v>
      </c>
      <c r="G35" s="40">
        <f t="shared" si="0"/>
        <v>1</v>
      </c>
    </row>
    <row r="36" spans="1:7" ht="27.6" x14ac:dyDescent="0.3">
      <c r="A36" s="23">
        <v>22</v>
      </c>
      <c r="B36" s="34" t="s">
        <v>89</v>
      </c>
      <c r="C36" s="4" t="s">
        <v>18</v>
      </c>
      <c r="D36" s="12" t="s">
        <v>11</v>
      </c>
      <c r="E36" s="40">
        <v>1</v>
      </c>
      <c r="F36" s="19" t="s">
        <v>6</v>
      </c>
      <c r="G36" s="40">
        <f t="shared" si="0"/>
        <v>1</v>
      </c>
    </row>
    <row r="37" spans="1:7" ht="27.6" x14ac:dyDescent="0.3">
      <c r="A37" s="23">
        <v>23</v>
      </c>
      <c r="B37" s="34" t="s">
        <v>72</v>
      </c>
      <c r="C37" s="4" t="s">
        <v>18</v>
      </c>
      <c r="D37" s="12" t="s">
        <v>11</v>
      </c>
      <c r="E37" s="40">
        <v>1</v>
      </c>
      <c r="F37" s="19" t="s">
        <v>6</v>
      </c>
      <c r="G37" s="40">
        <f t="shared" si="0"/>
        <v>1</v>
      </c>
    </row>
    <row r="38" spans="1:7" ht="27.6" x14ac:dyDescent="0.3">
      <c r="A38" s="23">
        <v>24</v>
      </c>
      <c r="B38" s="34" t="s">
        <v>96</v>
      </c>
      <c r="C38" s="4" t="s">
        <v>18</v>
      </c>
      <c r="D38" s="12" t="s">
        <v>11</v>
      </c>
      <c r="E38" s="40">
        <v>1</v>
      </c>
      <c r="F38" s="19" t="s">
        <v>6</v>
      </c>
      <c r="G38" s="40">
        <f t="shared" si="0"/>
        <v>1</v>
      </c>
    </row>
    <row r="39" spans="1:7" ht="27.6" x14ac:dyDescent="0.3">
      <c r="A39" s="23">
        <v>25</v>
      </c>
      <c r="B39" s="34" t="s">
        <v>44</v>
      </c>
      <c r="C39" s="4" t="s">
        <v>18</v>
      </c>
      <c r="D39" s="12" t="s">
        <v>7</v>
      </c>
      <c r="E39" s="40">
        <v>1</v>
      </c>
      <c r="F39" s="19" t="s">
        <v>6</v>
      </c>
      <c r="G39" s="40">
        <f t="shared" si="0"/>
        <v>1</v>
      </c>
    </row>
    <row r="40" spans="1:7" ht="27.6" x14ac:dyDescent="0.3">
      <c r="A40" s="23">
        <v>26</v>
      </c>
      <c r="B40" s="35" t="s">
        <v>54</v>
      </c>
      <c r="C40" s="4" t="s">
        <v>18</v>
      </c>
      <c r="D40" s="12" t="s">
        <v>7</v>
      </c>
      <c r="E40" s="40">
        <v>1</v>
      </c>
      <c r="F40" s="19" t="s">
        <v>6</v>
      </c>
      <c r="G40" s="40">
        <f t="shared" si="0"/>
        <v>1</v>
      </c>
    </row>
    <row r="41" spans="1:7" ht="27.6" x14ac:dyDescent="0.3">
      <c r="A41" s="23">
        <v>27</v>
      </c>
      <c r="B41" s="33" t="s">
        <v>94</v>
      </c>
      <c r="C41" s="4" t="s">
        <v>18</v>
      </c>
      <c r="D41" s="12" t="s">
        <v>7</v>
      </c>
      <c r="E41" s="40">
        <v>1</v>
      </c>
      <c r="F41" s="19" t="s">
        <v>6</v>
      </c>
      <c r="G41" s="40">
        <f t="shared" si="0"/>
        <v>1</v>
      </c>
    </row>
    <row r="42" spans="1:7" ht="27.6" x14ac:dyDescent="0.3">
      <c r="A42" s="23">
        <v>28</v>
      </c>
      <c r="B42" s="35" t="s">
        <v>51</v>
      </c>
      <c r="C42" s="4" t="s">
        <v>18</v>
      </c>
      <c r="D42" s="12" t="s">
        <v>7</v>
      </c>
      <c r="E42" s="40">
        <v>1</v>
      </c>
      <c r="F42" s="19" t="s">
        <v>6</v>
      </c>
      <c r="G42" s="40">
        <f t="shared" si="0"/>
        <v>1</v>
      </c>
    </row>
    <row r="43" spans="1:7" ht="27.6" x14ac:dyDescent="0.3">
      <c r="A43" s="23">
        <v>29</v>
      </c>
      <c r="B43" s="35" t="s">
        <v>52</v>
      </c>
      <c r="C43" s="4" t="s">
        <v>18</v>
      </c>
      <c r="D43" s="12" t="s">
        <v>7</v>
      </c>
      <c r="E43" s="40">
        <v>1</v>
      </c>
      <c r="F43" s="19" t="s">
        <v>6</v>
      </c>
      <c r="G43" s="40">
        <f t="shared" si="0"/>
        <v>1</v>
      </c>
    </row>
    <row r="44" spans="1:7" ht="27.6" x14ac:dyDescent="0.3">
      <c r="A44" s="23">
        <v>30</v>
      </c>
      <c r="B44" s="34" t="s">
        <v>91</v>
      </c>
      <c r="C44" s="4" t="s">
        <v>18</v>
      </c>
      <c r="D44" s="12" t="s">
        <v>7</v>
      </c>
      <c r="E44" s="40">
        <v>1</v>
      </c>
      <c r="F44" s="19" t="s">
        <v>6</v>
      </c>
      <c r="G44" s="40">
        <f t="shared" si="0"/>
        <v>1</v>
      </c>
    </row>
    <row r="45" spans="1:7" ht="27.6" x14ac:dyDescent="0.3">
      <c r="A45" s="23">
        <v>31</v>
      </c>
      <c r="B45" s="35" t="s">
        <v>53</v>
      </c>
      <c r="C45" s="4" t="s">
        <v>18</v>
      </c>
      <c r="D45" s="12" t="s">
        <v>7</v>
      </c>
      <c r="E45" s="40">
        <v>1</v>
      </c>
      <c r="F45" s="19" t="s">
        <v>6</v>
      </c>
      <c r="G45" s="40">
        <f t="shared" si="0"/>
        <v>1</v>
      </c>
    </row>
    <row r="46" spans="1:7" ht="27.6" x14ac:dyDescent="0.3">
      <c r="A46" s="23">
        <v>32</v>
      </c>
      <c r="B46" s="34" t="s">
        <v>92</v>
      </c>
      <c r="C46" s="4" t="s">
        <v>18</v>
      </c>
      <c r="D46" s="12" t="s">
        <v>7</v>
      </c>
      <c r="E46" s="40">
        <v>1</v>
      </c>
      <c r="F46" s="19" t="s">
        <v>6</v>
      </c>
      <c r="G46" s="40">
        <f t="shared" si="0"/>
        <v>1</v>
      </c>
    </row>
    <row r="47" spans="1:7" ht="27.6" x14ac:dyDescent="0.3">
      <c r="A47" s="23">
        <v>33</v>
      </c>
      <c r="B47" s="34" t="s">
        <v>58</v>
      </c>
      <c r="C47" s="4" t="s">
        <v>18</v>
      </c>
      <c r="D47" s="12" t="s">
        <v>11</v>
      </c>
      <c r="E47" s="40">
        <v>1</v>
      </c>
      <c r="F47" s="19" t="s">
        <v>6</v>
      </c>
      <c r="G47" s="40">
        <f t="shared" si="0"/>
        <v>1</v>
      </c>
    </row>
    <row r="48" spans="1:7" ht="27.6" x14ac:dyDescent="0.3">
      <c r="A48" s="23">
        <v>34</v>
      </c>
      <c r="B48" s="33" t="s">
        <v>95</v>
      </c>
      <c r="C48" s="4" t="s">
        <v>18</v>
      </c>
      <c r="D48" s="12" t="s">
        <v>7</v>
      </c>
      <c r="E48" s="40">
        <v>1</v>
      </c>
      <c r="F48" s="19" t="s">
        <v>6</v>
      </c>
      <c r="G48" s="40">
        <f t="shared" si="0"/>
        <v>1</v>
      </c>
    </row>
    <row r="49" spans="1:7" ht="27.6" x14ac:dyDescent="0.3">
      <c r="A49" s="23">
        <v>35</v>
      </c>
      <c r="B49" s="34" t="s">
        <v>59</v>
      </c>
      <c r="C49" s="4" t="s">
        <v>18</v>
      </c>
      <c r="D49" s="12" t="s">
        <v>11</v>
      </c>
      <c r="E49" s="40">
        <v>1</v>
      </c>
      <c r="F49" s="19" t="s">
        <v>6</v>
      </c>
      <c r="G49" s="40">
        <f t="shared" si="0"/>
        <v>1</v>
      </c>
    </row>
    <row r="50" spans="1:7" ht="27.6" x14ac:dyDescent="0.3">
      <c r="A50" s="23">
        <v>36</v>
      </c>
      <c r="B50" s="34" t="s">
        <v>80</v>
      </c>
      <c r="C50" s="4" t="s">
        <v>18</v>
      </c>
      <c r="D50" s="12" t="s">
        <v>11</v>
      </c>
      <c r="E50" s="40">
        <v>1</v>
      </c>
      <c r="F50" s="19" t="s">
        <v>6</v>
      </c>
      <c r="G50" s="40">
        <f t="shared" si="0"/>
        <v>1</v>
      </c>
    </row>
    <row r="51" spans="1:7" ht="27.6" x14ac:dyDescent="0.3">
      <c r="A51" s="23">
        <v>37</v>
      </c>
      <c r="B51" s="34" t="s">
        <v>69</v>
      </c>
      <c r="C51" s="4" t="s">
        <v>18</v>
      </c>
      <c r="D51" s="12" t="s">
        <v>11</v>
      </c>
      <c r="E51" s="40">
        <v>1</v>
      </c>
      <c r="F51" s="19" t="s">
        <v>6</v>
      </c>
      <c r="G51" s="40">
        <f t="shared" si="0"/>
        <v>1</v>
      </c>
    </row>
    <row r="52" spans="1:7" ht="27.6" x14ac:dyDescent="0.3">
      <c r="A52" s="23">
        <v>38</v>
      </c>
      <c r="B52" s="34" t="s">
        <v>93</v>
      </c>
      <c r="C52" s="4" t="s">
        <v>18</v>
      </c>
      <c r="D52" s="12" t="s">
        <v>7</v>
      </c>
      <c r="E52" s="40">
        <v>1</v>
      </c>
      <c r="F52" s="19" t="s">
        <v>6</v>
      </c>
      <c r="G52" s="40">
        <f t="shared" si="0"/>
        <v>1</v>
      </c>
    </row>
    <row r="53" spans="1:7" ht="27.6" x14ac:dyDescent="0.3">
      <c r="A53" s="23">
        <v>39</v>
      </c>
      <c r="B53" s="34" t="s">
        <v>68</v>
      </c>
      <c r="C53" s="4" t="s">
        <v>18</v>
      </c>
      <c r="D53" s="12" t="s">
        <v>11</v>
      </c>
      <c r="E53" s="40">
        <v>1</v>
      </c>
      <c r="F53" s="19" t="s">
        <v>6</v>
      </c>
      <c r="G53" s="40">
        <f t="shared" si="0"/>
        <v>1</v>
      </c>
    </row>
    <row r="54" spans="1:7" ht="27.6" x14ac:dyDescent="0.3">
      <c r="A54" s="23">
        <v>41</v>
      </c>
      <c r="B54" s="34" t="s">
        <v>100</v>
      </c>
      <c r="C54" s="4" t="s">
        <v>18</v>
      </c>
      <c r="D54" s="12" t="s">
        <v>11</v>
      </c>
      <c r="E54" s="40">
        <v>1</v>
      </c>
      <c r="F54" s="19" t="s">
        <v>6</v>
      </c>
      <c r="G54" s="40">
        <f t="shared" ref="G54:G55" si="1">E54</f>
        <v>1</v>
      </c>
    </row>
    <row r="55" spans="1:7" ht="27.6" x14ac:dyDescent="0.3">
      <c r="A55" s="23">
        <v>42</v>
      </c>
      <c r="B55" s="34" t="s">
        <v>101</v>
      </c>
      <c r="C55" s="4" t="s">
        <v>18</v>
      </c>
      <c r="D55" s="12" t="s">
        <v>11</v>
      </c>
      <c r="E55" s="40">
        <v>1</v>
      </c>
      <c r="F55" s="19" t="s">
        <v>6</v>
      </c>
      <c r="G55" s="40">
        <f t="shared" si="1"/>
        <v>1</v>
      </c>
    </row>
    <row r="56" spans="1:7" ht="27.6" x14ac:dyDescent="0.3">
      <c r="A56" s="23">
        <v>43</v>
      </c>
      <c r="B56" s="34" t="s">
        <v>102</v>
      </c>
      <c r="C56" s="4" t="s">
        <v>18</v>
      </c>
      <c r="D56" s="12" t="s">
        <v>11</v>
      </c>
      <c r="E56" s="40">
        <v>2</v>
      </c>
      <c r="F56" s="19" t="s">
        <v>6</v>
      </c>
      <c r="G56" s="40">
        <f t="shared" ref="G56" si="2">E56</f>
        <v>2</v>
      </c>
    </row>
    <row r="57" spans="1:7" ht="27.6" x14ac:dyDescent="0.3">
      <c r="A57" s="23">
        <v>44</v>
      </c>
      <c r="B57" s="34" t="s">
        <v>99</v>
      </c>
      <c r="C57" s="4" t="s">
        <v>18</v>
      </c>
      <c r="D57" s="12" t="s">
        <v>11</v>
      </c>
      <c r="E57" s="40">
        <v>2</v>
      </c>
      <c r="F57" s="19" t="s">
        <v>6</v>
      </c>
      <c r="G57" s="40">
        <f t="shared" ref="G57" si="3">E57</f>
        <v>2</v>
      </c>
    </row>
    <row r="58" spans="1:7" ht="21.6" thickBot="1" x14ac:dyDescent="0.35">
      <c r="A58" s="105" t="s">
        <v>15</v>
      </c>
      <c r="B58" s="105"/>
      <c r="C58" s="105"/>
      <c r="D58" s="105"/>
      <c r="E58" s="105"/>
      <c r="F58" s="105"/>
      <c r="G58" s="106"/>
    </row>
    <row r="59" spans="1:7" x14ac:dyDescent="0.3">
      <c r="A59" s="99" t="s">
        <v>13</v>
      </c>
      <c r="B59" s="100"/>
      <c r="C59" s="100"/>
      <c r="D59" s="100"/>
      <c r="E59" s="100"/>
      <c r="F59" s="100"/>
      <c r="G59" s="101"/>
    </row>
    <row r="60" spans="1:7" x14ac:dyDescent="0.3">
      <c r="A60" s="102" t="s">
        <v>22</v>
      </c>
      <c r="B60" s="103"/>
      <c r="C60" s="103"/>
      <c r="D60" s="103"/>
      <c r="E60" s="103"/>
      <c r="F60" s="103"/>
      <c r="G60" s="104"/>
    </row>
    <row r="61" spans="1:7" x14ac:dyDescent="0.3">
      <c r="A61" s="102" t="s">
        <v>29</v>
      </c>
      <c r="B61" s="103"/>
      <c r="C61" s="103"/>
      <c r="D61" s="103"/>
      <c r="E61" s="103"/>
      <c r="F61" s="103"/>
      <c r="G61" s="104"/>
    </row>
    <row r="62" spans="1:7" x14ac:dyDescent="0.3">
      <c r="A62" s="102" t="s">
        <v>28</v>
      </c>
      <c r="B62" s="103"/>
      <c r="C62" s="103"/>
      <c r="D62" s="103"/>
      <c r="E62" s="103"/>
      <c r="F62" s="103"/>
      <c r="G62" s="104"/>
    </row>
    <row r="63" spans="1:7" x14ac:dyDescent="0.3">
      <c r="A63" s="102" t="s">
        <v>27</v>
      </c>
      <c r="B63" s="103"/>
      <c r="C63" s="103"/>
      <c r="D63" s="103"/>
      <c r="E63" s="103"/>
      <c r="F63" s="103"/>
      <c r="G63" s="104"/>
    </row>
    <row r="64" spans="1:7" x14ac:dyDescent="0.3">
      <c r="A64" s="102" t="s">
        <v>25</v>
      </c>
      <c r="B64" s="103"/>
      <c r="C64" s="103"/>
      <c r="D64" s="103"/>
      <c r="E64" s="103"/>
      <c r="F64" s="103"/>
      <c r="G64" s="104"/>
    </row>
    <row r="65" spans="1:7" x14ac:dyDescent="0.3">
      <c r="A65" s="102" t="s">
        <v>26</v>
      </c>
      <c r="B65" s="103"/>
      <c r="C65" s="103"/>
      <c r="D65" s="103"/>
      <c r="E65" s="103"/>
      <c r="F65" s="103"/>
      <c r="G65" s="104"/>
    </row>
    <row r="66" spans="1:7" x14ac:dyDescent="0.3">
      <c r="A66" s="102" t="s">
        <v>24</v>
      </c>
      <c r="B66" s="103"/>
      <c r="C66" s="103"/>
      <c r="D66" s="103"/>
      <c r="E66" s="103"/>
      <c r="F66" s="103"/>
      <c r="G66" s="104"/>
    </row>
    <row r="67" spans="1:7" ht="15" thickBot="1" x14ac:dyDescent="0.35">
      <c r="A67" s="96" t="s">
        <v>23</v>
      </c>
      <c r="B67" s="97"/>
      <c r="C67" s="97"/>
      <c r="D67" s="97"/>
      <c r="E67" s="97"/>
      <c r="F67" s="97"/>
      <c r="G67" s="98"/>
    </row>
    <row r="68" spans="1:7" ht="27.6" x14ac:dyDescent="0.3">
      <c r="A68" s="5" t="s">
        <v>0</v>
      </c>
      <c r="B68" s="5" t="s">
        <v>1</v>
      </c>
      <c r="C68" s="5" t="s">
        <v>10</v>
      </c>
      <c r="D68" s="5" t="s">
        <v>2</v>
      </c>
      <c r="E68" s="5" t="s">
        <v>4</v>
      </c>
      <c r="F68" s="5" t="s">
        <v>3</v>
      </c>
      <c r="G68" s="5" t="s">
        <v>8</v>
      </c>
    </row>
    <row r="69" spans="1:7" ht="31.2" x14ac:dyDescent="0.3">
      <c r="A69" s="2">
        <v>1</v>
      </c>
      <c r="B69" s="38" t="s">
        <v>36</v>
      </c>
      <c r="C69" s="25" t="s">
        <v>18</v>
      </c>
      <c r="D69" s="19" t="s">
        <v>5</v>
      </c>
      <c r="E69" s="27">
        <v>1</v>
      </c>
      <c r="F69" s="28" t="s">
        <v>47</v>
      </c>
      <c r="G69" s="29">
        <f>E69*$C$4</f>
        <v>12</v>
      </c>
    </row>
    <row r="70" spans="1:7" ht="31.2" x14ac:dyDescent="0.3">
      <c r="A70" s="2">
        <v>2</v>
      </c>
      <c r="B70" s="35" t="s">
        <v>60</v>
      </c>
      <c r="C70" s="25" t="s">
        <v>18</v>
      </c>
      <c r="D70" s="26" t="s">
        <v>7</v>
      </c>
      <c r="E70" s="27">
        <v>1</v>
      </c>
      <c r="F70" s="28" t="s">
        <v>48</v>
      </c>
      <c r="G70" s="29">
        <f>E70*$C$4</f>
        <v>12</v>
      </c>
    </row>
    <row r="71" spans="1:7" ht="31.2" x14ac:dyDescent="0.3">
      <c r="A71" s="2">
        <v>3</v>
      </c>
      <c r="B71" s="44" t="s">
        <v>53</v>
      </c>
      <c r="C71" s="25" t="s">
        <v>18</v>
      </c>
      <c r="D71" s="32" t="s">
        <v>7</v>
      </c>
      <c r="E71" s="27">
        <v>1</v>
      </c>
      <c r="F71" s="28" t="s">
        <v>48</v>
      </c>
      <c r="G71" s="29">
        <f>E71*$C$4</f>
        <v>12</v>
      </c>
    </row>
    <row r="72" spans="1:7" ht="21.6" thickBot="1" x14ac:dyDescent="0.35">
      <c r="A72" s="105" t="s">
        <v>16</v>
      </c>
      <c r="B72" s="105"/>
      <c r="C72" s="105"/>
      <c r="D72" s="105"/>
      <c r="E72" s="105"/>
      <c r="F72" s="105"/>
      <c r="G72" s="106"/>
    </row>
    <row r="73" spans="1:7" x14ac:dyDescent="0.3">
      <c r="A73" s="99" t="s">
        <v>13</v>
      </c>
      <c r="B73" s="100"/>
      <c r="C73" s="100"/>
      <c r="D73" s="100"/>
      <c r="E73" s="100"/>
      <c r="F73" s="100"/>
      <c r="G73" s="101"/>
    </row>
    <row r="74" spans="1:7" x14ac:dyDescent="0.3">
      <c r="A74" s="102" t="s">
        <v>22</v>
      </c>
      <c r="B74" s="103"/>
      <c r="C74" s="103"/>
      <c r="D74" s="103"/>
      <c r="E74" s="103"/>
      <c r="F74" s="103"/>
      <c r="G74" s="104"/>
    </row>
    <row r="75" spans="1:7" x14ac:dyDescent="0.3">
      <c r="A75" s="102" t="s">
        <v>29</v>
      </c>
      <c r="B75" s="103"/>
      <c r="C75" s="103"/>
      <c r="D75" s="103"/>
      <c r="E75" s="103"/>
      <c r="F75" s="103"/>
      <c r="G75" s="104"/>
    </row>
    <row r="76" spans="1:7" x14ac:dyDescent="0.3">
      <c r="A76" s="102" t="s">
        <v>28</v>
      </c>
      <c r="B76" s="103"/>
      <c r="C76" s="103"/>
      <c r="D76" s="103"/>
      <c r="E76" s="103"/>
      <c r="F76" s="103"/>
      <c r="G76" s="104"/>
    </row>
    <row r="77" spans="1:7" x14ac:dyDescent="0.3">
      <c r="A77" s="102" t="s">
        <v>27</v>
      </c>
      <c r="B77" s="103"/>
      <c r="C77" s="103"/>
      <c r="D77" s="103"/>
      <c r="E77" s="103"/>
      <c r="F77" s="103"/>
      <c r="G77" s="104"/>
    </row>
    <row r="78" spans="1:7" x14ac:dyDescent="0.3">
      <c r="A78" s="102" t="s">
        <v>25</v>
      </c>
      <c r="B78" s="103"/>
      <c r="C78" s="103"/>
      <c r="D78" s="103"/>
      <c r="E78" s="103"/>
      <c r="F78" s="103"/>
      <c r="G78" s="104"/>
    </row>
    <row r="79" spans="1:7" x14ac:dyDescent="0.3">
      <c r="A79" s="102" t="s">
        <v>26</v>
      </c>
      <c r="B79" s="103"/>
      <c r="C79" s="103"/>
      <c r="D79" s="103"/>
      <c r="E79" s="103"/>
      <c r="F79" s="103"/>
      <c r="G79" s="104"/>
    </row>
    <row r="80" spans="1:7" x14ac:dyDescent="0.3">
      <c r="A80" s="102" t="s">
        <v>24</v>
      </c>
      <c r="B80" s="103"/>
      <c r="C80" s="103"/>
      <c r="D80" s="103"/>
      <c r="E80" s="103"/>
      <c r="F80" s="103"/>
      <c r="G80" s="104"/>
    </row>
    <row r="81" spans="1:8" ht="15" thickBot="1" x14ac:dyDescent="0.35">
      <c r="A81" s="96" t="s">
        <v>23</v>
      </c>
      <c r="B81" s="97"/>
      <c r="C81" s="97"/>
      <c r="D81" s="97"/>
      <c r="E81" s="97"/>
      <c r="F81" s="97"/>
      <c r="G81" s="98"/>
    </row>
    <row r="82" spans="1:8" ht="27.6" x14ac:dyDescent="0.3">
      <c r="A82" s="5" t="s">
        <v>0</v>
      </c>
      <c r="B82" s="5" t="s">
        <v>1</v>
      </c>
      <c r="C82" s="5" t="s">
        <v>10</v>
      </c>
      <c r="D82" s="5" t="s">
        <v>2</v>
      </c>
      <c r="E82" s="5" t="s">
        <v>4</v>
      </c>
      <c r="F82" s="5" t="s">
        <v>3</v>
      </c>
      <c r="G82" s="5" t="s">
        <v>8</v>
      </c>
    </row>
    <row r="83" spans="1:8" ht="31.2" x14ac:dyDescent="0.3">
      <c r="A83" s="1">
        <v>1</v>
      </c>
      <c r="B83" s="30" t="s">
        <v>49</v>
      </c>
      <c r="C83" s="25" t="s">
        <v>18</v>
      </c>
      <c r="D83" s="26" t="s">
        <v>5</v>
      </c>
      <c r="E83" s="27">
        <v>1</v>
      </c>
      <c r="F83" s="23" t="s">
        <v>17</v>
      </c>
      <c r="G83" s="29">
        <v>1</v>
      </c>
    </row>
    <row r="84" spans="1:8" ht="31.2" x14ac:dyDescent="0.3">
      <c r="A84" s="1">
        <v>2</v>
      </c>
      <c r="B84" s="33" t="s">
        <v>52</v>
      </c>
      <c r="C84" s="25" t="s">
        <v>18</v>
      </c>
      <c r="D84" s="26" t="s">
        <v>7</v>
      </c>
      <c r="E84" s="27">
        <v>1</v>
      </c>
      <c r="F84" s="28" t="s">
        <v>6</v>
      </c>
      <c r="G84" s="29">
        <v>1</v>
      </c>
    </row>
    <row r="85" spans="1:8" ht="31.2" x14ac:dyDescent="0.3">
      <c r="A85" s="1">
        <v>3</v>
      </c>
      <c r="B85" s="33" t="s">
        <v>91</v>
      </c>
      <c r="C85" s="25" t="s">
        <v>18</v>
      </c>
      <c r="D85" s="26" t="s">
        <v>7</v>
      </c>
      <c r="E85" s="27">
        <v>1</v>
      </c>
      <c r="F85" s="31" t="s">
        <v>6</v>
      </c>
      <c r="G85" s="29">
        <v>1</v>
      </c>
    </row>
    <row r="86" spans="1:8" ht="31.2" x14ac:dyDescent="0.3">
      <c r="A86" s="1">
        <v>4</v>
      </c>
      <c r="B86" s="35" t="s">
        <v>53</v>
      </c>
      <c r="C86" s="25" t="s">
        <v>18</v>
      </c>
      <c r="D86" s="26" t="s">
        <v>7</v>
      </c>
      <c r="E86" s="27">
        <v>1</v>
      </c>
      <c r="F86" s="31" t="s">
        <v>6</v>
      </c>
      <c r="G86" s="29">
        <v>1</v>
      </c>
    </row>
    <row r="87" spans="1:8" ht="31.2" x14ac:dyDescent="0.3">
      <c r="A87" s="1">
        <v>5</v>
      </c>
      <c r="B87" s="33" t="s">
        <v>92</v>
      </c>
      <c r="C87" s="25" t="s">
        <v>18</v>
      </c>
      <c r="D87" s="26" t="s">
        <v>7</v>
      </c>
      <c r="E87" s="27">
        <v>1</v>
      </c>
      <c r="F87" s="31" t="s">
        <v>6</v>
      </c>
      <c r="G87" s="29">
        <v>1</v>
      </c>
    </row>
    <row r="88" spans="1:8" ht="21" x14ac:dyDescent="0.3">
      <c r="A88" s="105" t="s">
        <v>14</v>
      </c>
      <c r="B88" s="105"/>
      <c r="C88" s="105"/>
      <c r="D88" s="105"/>
      <c r="E88" s="105"/>
      <c r="F88" s="105"/>
      <c r="G88" s="106"/>
    </row>
    <row r="89" spans="1:8" ht="27.6" x14ac:dyDescent="0.3">
      <c r="A89" s="2" t="s">
        <v>0</v>
      </c>
      <c r="B89" s="2" t="s">
        <v>1</v>
      </c>
      <c r="C89" s="2" t="s">
        <v>10</v>
      </c>
      <c r="D89" s="2" t="s">
        <v>2</v>
      </c>
      <c r="E89" s="2" t="s">
        <v>4</v>
      </c>
      <c r="F89" s="2" t="s">
        <v>3</v>
      </c>
      <c r="G89" s="2" t="s">
        <v>8</v>
      </c>
    </row>
    <row r="90" spans="1:8" ht="27.6" x14ac:dyDescent="0.3">
      <c r="A90" s="1">
        <v>1</v>
      </c>
      <c r="B90" s="8" t="s">
        <v>30</v>
      </c>
      <c r="C90" s="4" t="s">
        <v>18</v>
      </c>
      <c r="D90" s="16" t="s">
        <v>9</v>
      </c>
      <c r="E90" s="3">
        <v>1</v>
      </c>
      <c r="F90" s="1" t="s">
        <v>6</v>
      </c>
      <c r="G90" s="3">
        <f t="shared" ref="G90:G96" si="4">E90</f>
        <v>1</v>
      </c>
    </row>
    <row r="91" spans="1:8" ht="27.6" x14ac:dyDescent="0.3">
      <c r="A91" s="1">
        <v>2</v>
      </c>
      <c r="B91" s="8" t="s">
        <v>63</v>
      </c>
      <c r="C91" s="4" t="s">
        <v>18</v>
      </c>
      <c r="D91" s="16" t="s">
        <v>41</v>
      </c>
      <c r="E91" s="3">
        <f>$C$4</f>
        <v>12</v>
      </c>
      <c r="F91" s="1" t="s">
        <v>6</v>
      </c>
      <c r="G91" s="3">
        <f t="shared" si="4"/>
        <v>12</v>
      </c>
    </row>
    <row r="92" spans="1:8" ht="27.6" x14ac:dyDescent="0.3">
      <c r="A92" s="1">
        <v>3</v>
      </c>
      <c r="B92" s="8" t="s">
        <v>62</v>
      </c>
      <c r="C92" s="4" t="s">
        <v>18</v>
      </c>
      <c r="D92" s="16" t="s">
        <v>41</v>
      </c>
      <c r="E92" s="3">
        <f>$C$4</f>
        <v>12</v>
      </c>
      <c r="F92" s="1" t="s">
        <v>6</v>
      </c>
      <c r="G92" s="3">
        <f t="shared" si="4"/>
        <v>12</v>
      </c>
    </row>
    <row r="93" spans="1:8" ht="27.6" x14ac:dyDescent="0.3">
      <c r="A93" s="1">
        <v>4</v>
      </c>
      <c r="B93" s="8" t="s">
        <v>33</v>
      </c>
      <c r="C93" s="4" t="s">
        <v>18</v>
      </c>
      <c r="D93" s="16" t="s">
        <v>9</v>
      </c>
      <c r="E93" s="3">
        <v>1</v>
      </c>
      <c r="F93" s="1" t="s">
        <v>6</v>
      </c>
      <c r="G93" s="3">
        <f t="shared" si="4"/>
        <v>1</v>
      </c>
    </row>
    <row r="94" spans="1:8" s="21" customFormat="1" ht="27.6" x14ac:dyDescent="0.3">
      <c r="A94" s="1">
        <v>5</v>
      </c>
      <c r="B94" s="8" t="s">
        <v>31</v>
      </c>
      <c r="C94" s="4" t="s">
        <v>18</v>
      </c>
      <c r="D94" s="16" t="s">
        <v>9</v>
      </c>
      <c r="E94" s="3">
        <v>1</v>
      </c>
      <c r="F94" s="1" t="s">
        <v>6</v>
      </c>
      <c r="G94" s="3">
        <f t="shared" si="4"/>
        <v>1</v>
      </c>
      <c r="H94" s="17" t="s">
        <v>61</v>
      </c>
    </row>
    <row r="95" spans="1:8" s="21" customFormat="1" ht="27.6" x14ac:dyDescent="0.3">
      <c r="A95" s="1">
        <v>6</v>
      </c>
      <c r="B95" s="8" t="s">
        <v>45</v>
      </c>
      <c r="C95" s="4" t="s">
        <v>18</v>
      </c>
      <c r="D95" s="16" t="s">
        <v>41</v>
      </c>
      <c r="E95" s="3">
        <f>$C$4</f>
        <v>12</v>
      </c>
      <c r="F95" s="1" t="s">
        <v>6</v>
      </c>
      <c r="G95" s="3">
        <f t="shared" si="4"/>
        <v>12</v>
      </c>
      <c r="H95" s="17" t="s">
        <v>61</v>
      </c>
    </row>
    <row r="96" spans="1:8" s="21" customFormat="1" ht="27.6" x14ac:dyDescent="0.3">
      <c r="A96" s="1">
        <v>7</v>
      </c>
      <c r="B96" s="8" t="s">
        <v>32</v>
      </c>
      <c r="C96" s="4" t="s">
        <v>18</v>
      </c>
      <c r="D96" s="16" t="s">
        <v>9</v>
      </c>
      <c r="E96" s="3">
        <v>1</v>
      </c>
      <c r="F96" s="1" t="s">
        <v>6</v>
      </c>
      <c r="G96" s="3">
        <f t="shared" si="4"/>
        <v>1</v>
      </c>
      <c r="H96" s="19" t="s">
        <v>61</v>
      </c>
    </row>
    <row r="97" spans="1:8" s="21" customFormat="1" ht="27.6" x14ac:dyDescent="0.3">
      <c r="A97" s="1">
        <v>8</v>
      </c>
      <c r="B97" s="8" t="s">
        <v>65</v>
      </c>
      <c r="C97" s="4" t="s">
        <v>18</v>
      </c>
      <c r="D97" s="16" t="s">
        <v>41</v>
      </c>
      <c r="E97" s="3">
        <f t="shared" ref="E97:E98" si="5">$C$4</f>
        <v>12</v>
      </c>
      <c r="F97" s="1" t="s">
        <v>6</v>
      </c>
      <c r="G97" s="3">
        <f t="shared" ref="G97:G98" si="6">E97</f>
        <v>12</v>
      </c>
      <c r="H97" s="17" t="s">
        <v>61</v>
      </c>
    </row>
    <row r="98" spans="1:8" s="21" customFormat="1" ht="27.6" x14ac:dyDescent="0.3">
      <c r="A98" s="1">
        <v>9</v>
      </c>
      <c r="B98" s="8" t="s">
        <v>64</v>
      </c>
      <c r="C98" s="4" t="s">
        <v>18</v>
      </c>
      <c r="D98" s="16" t="s">
        <v>41</v>
      </c>
      <c r="E98" s="3">
        <f t="shared" si="5"/>
        <v>12</v>
      </c>
      <c r="F98" s="1" t="s">
        <v>6</v>
      </c>
      <c r="G98" s="3">
        <f t="shared" si="6"/>
        <v>12</v>
      </c>
      <c r="H98" s="17" t="s">
        <v>61</v>
      </c>
    </row>
  </sheetData>
  <sortState xmlns:xlrd2="http://schemas.microsoft.com/office/spreadsheetml/2017/richdata2" ref="B90:G98">
    <sortCondition ref="B90:B98"/>
  </sortState>
  <mergeCells count="35">
    <mergeCell ref="A80:G80"/>
    <mergeCell ref="A81:G81"/>
    <mergeCell ref="A88:G88"/>
    <mergeCell ref="A74:G74"/>
    <mergeCell ref="A75:G75"/>
    <mergeCell ref="A76:G76"/>
    <mergeCell ref="A77:G77"/>
    <mergeCell ref="A78:G78"/>
    <mergeCell ref="A79:G79"/>
    <mergeCell ref="A73:G73"/>
    <mergeCell ref="A58:G58"/>
    <mergeCell ref="A59:G59"/>
    <mergeCell ref="A60:G60"/>
    <mergeCell ref="A61:G61"/>
    <mergeCell ref="A62:G62"/>
    <mergeCell ref="A63:G63"/>
    <mergeCell ref="A64:G64"/>
    <mergeCell ref="A65:G65"/>
    <mergeCell ref="A66:G66"/>
    <mergeCell ref="A67:G67"/>
    <mergeCell ref="A72:G72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2">
    <dataValidation type="list" allowBlank="1" showInputMessage="1" showErrorMessage="1" sqref="D90:D91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3 B71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D15:D57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18C9-E570-4C22-BBD4-6B6894F60537}">
  <dimension ref="A1:G62"/>
  <sheetViews>
    <sheetView tabSelected="1" workbookViewId="0">
      <selection activeCell="C2" sqref="C2:G2"/>
    </sheetView>
  </sheetViews>
  <sheetFormatPr defaultColWidth="0" defaultRowHeight="15.6" x14ac:dyDescent="0.3"/>
  <cols>
    <col min="1" max="1" width="5.109375" style="9" customWidth="1"/>
    <col min="2" max="2" width="46" customWidth="1"/>
    <col min="3" max="3" width="46.5546875" customWidth="1"/>
    <col min="4" max="4" width="26.5546875" style="45" customWidth="1"/>
    <col min="5" max="5" width="15.5546875" style="45" customWidth="1"/>
    <col min="6" max="6" width="14.88671875" style="45" customWidth="1"/>
    <col min="7" max="7" width="14.44140625" style="45" customWidth="1"/>
    <col min="8" max="16384" width="9.109375" hidden="1"/>
  </cols>
  <sheetData>
    <row r="1" spans="1:7" ht="82.8" customHeight="1" x14ac:dyDescent="0.3">
      <c r="A1" s="109" t="s">
        <v>137</v>
      </c>
      <c r="B1" s="109"/>
      <c r="C1" s="109"/>
      <c r="D1" s="109"/>
      <c r="E1" s="109"/>
      <c r="F1" s="109"/>
      <c r="G1" s="109"/>
    </row>
    <row r="2" spans="1:7" ht="21" x14ac:dyDescent="0.3">
      <c r="A2" s="73" t="s">
        <v>126</v>
      </c>
      <c r="B2" s="72" t="s">
        <v>125</v>
      </c>
      <c r="C2" s="112" t="s">
        <v>50</v>
      </c>
      <c r="D2" s="112"/>
      <c r="E2" s="112"/>
      <c r="F2" s="112"/>
      <c r="G2" s="112"/>
    </row>
    <row r="3" spans="1:7" ht="18" x14ac:dyDescent="0.35">
      <c r="A3" s="113" t="s">
        <v>124</v>
      </c>
      <c r="B3" s="114"/>
      <c r="C3" s="115">
        <f>D21+D26</f>
        <v>12</v>
      </c>
      <c r="D3" s="115"/>
      <c r="E3" s="115"/>
      <c r="F3" s="115"/>
      <c r="G3" s="115"/>
    </row>
    <row r="4" spans="1:7" ht="50.4" customHeight="1" x14ac:dyDescent="0.3">
      <c r="A4" s="116" t="s">
        <v>123</v>
      </c>
      <c r="B4" s="117"/>
      <c r="C4" s="118" t="s">
        <v>136</v>
      </c>
      <c r="D4" s="118"/>
      <c r="E4" s="118"/>
      <c r="F4" s="118"/>
      <c r="G4" s="118"/>
    </row>
    <row r="5" spans="1:7" ht="14.4" x14ac:dyDescent="0.3">
      <c r="A5" s="119" t="s">
        <v>13</v>
      </c>
      <c r="B5" s="120"/>
      <c r="C5" s="120"/>
      <c r="D5" s="120"/>
      <c r="E5" s="120"/>
      <c r="F5" s="120"/>
      <c r="G5" s="120"/>
    </row>
    <row r="6" spans="1:7" ht="14.4" x14ac:dyDescent="0.3">
      <c r="A6" s="110" t="s">
        <v>122</v>
      </c>
      <c r="B6" s="111"/>
      <c r="C6" s="111"/>
      <c r="D6" s="111"/>
      <c r="E6" s="111"/>
      <c r="F6" s="111"/>
      <c r="G6" s="111"/>
    </row>
    <row r="7" spans="1:7" ht="14.4" x14ac:dyDescent="0.3">
      <c r="A7" s="110" t="s">
        <v>121</v>
      </c>
      <c r="B7" s="111"/>
      <c r="C7" s="111"/>
      <c r="D7" s="111"/>
      <c r="E7" s="111"/>
      <c r="F7" s="111"/>
      <c r="G7" s="111"/>
    </row>
    <row r="8" spans="1:7" ht="14.4" x14ac:dyDescent="0.3">
      <c r="A8" s="110" t="s">
        <v>120</v>
      </c>
      <c r="B8" s="111"/>
      <c r="C8" s="111"/>
      <c r="D8" s="111"/>
      <c r="E8" s="111"/>
      <c r="F8" s="111"/>
      <c r="G8" s="111"/>
    </row>
    <row r="9" spans="1:7" ht="14.4" x14ac:dyDescent="0.3">
      <c r="A9" s="110" t="s">
        <v>119</v>
      </c>
      <c r="B9" s="111"/>
      <c r="C9" s="111"/>
      <c r="D9" s="111"/>
      <c r="E9" s="111"/>
      <c r="F9" s="111"/>
      <c r="G9" s="111"/>
    </row>
    <row r="10" spans="1:7" ht="14.4" x14ac:dyDescent="0.3">
      <c r="A10" s="110" t="s">
        <v>118</v>
      </c>
      <c r="B10" s="111"/>
      <c r="C10" s="111"/>
      <c r="D10" s="111"/>
      <c r="E10" s="111"/>
      <c r="F10" s="111"/>
      <c r="G10" s="111"/>
    </row>
    <row r="11" spans="1:7" ht="14.4" x14ac:dyDescent="0.3">
      <c r="A11" s="110" t="s">
        <v>117</v>
      </c>
      <c r="B11" s="111"/>
      <c r="C11" s="111"/>
      <c r="D11" s="111"/>
      <c r="E11" s="111"/>
      <c r="F11" s="111"/>
      <c r="G11" s="111"/>
    </row>
    <row r="12" spans="1:7" ht="14.4" x14ac:dyDescent="0.3">
      <c r="A12" s="110" t="s">
        <v>116</v>
      </c>
      <c r="B12" s="111"/>
      <c r="C12" s="111"/>
      <c r="D12" s="111"/>
      <c r="E12" s="111"/>
      <c r="F12" s="111"/>
      <c r="G12" s="111"/>
    </row>
    <row r="13" spans="1:7" ht="14.4" x14ac:dyDescent="0.3">
      <c r="A13" s="124" t="s">
        <v>23</v>
      </c>
      <c r="B13" s="125"/>
      <c r="C13" s="125"/>
      <c r="D13" s="125"/>
      <c r="E13" s="125"/>
      <c r="F13" s="125"/>
      <c r="G13" s="125"/>
    </row>
    <row r="14" spans="1:7" ht="17.399999999999999" x14ac:dyDescent="0.3">
      <c r="A14" s="126" t="s">
        <v>12</v>
      </c>
      <c r="B14" s="127"/>
      <c r="C14" s="127"/>
      <c r="D14" s="127"/>
      <c r="E14" s="123"/>
      <c r="F14" s="123"/>
      <c r="G14" s="127"/>
    </row>
    <row r="15" spans="1:7" s="45" customFormat="1" ht="46.8" x14ac:dyDescent="0.3">
      <c r="A15" s="63" t="s">
        <v>0</v>
      </c>
      <c r="B15" s="63" t="s">
        <v>1</v>
      </c>
      <c r="C15" s="62" t="s">
        <v>10</v>
      </c>
      <c r="D15" s="62" t="s">
        <v>2</v>
      </c>
      <c r="E15" s="61"/>
      <c r="F15" s="60"/>
      <c r="G15" s="59" t="s">
        <v>105</v>
      </c>
    </row>
    <row r="16" spans="1:7" s="45" customFormat="1" ht="31.2" x14ac:dyDescent="0.3">
      <c r="A16" s="69">
        <v>1</v>
      </c>
      <c r="B16" s="30" t="s">
        <v>46</v>
      </c>
      <c r="C16" s="49" t="s">
        <v>18</v>
      </c>
      <c r="D16" s="26" t="s">
        <v>5</v>
      </c>
      <c r="E16" s="57"/>
      <c r="F16" s="56"/>
      <c r="G16" s="52">
        <v>1</v>
      </c>
    </row>
    <row r="17" spans="1:7" s="45" customFormat="1" ht="31.2" x14ac:dyDescent="0.3">
      <c r="A17" s="69">
        <v>2</v>
      </c>
      <c r="B17" s="30" t="s">
        <v>37</v>
      </c>
      <c r="C17" s="71" t="s">
        <v>18</v>
      </c>
      <c r="D17" s="26" t="s">
        <v>5</v>
      </c>
      <c r="E17" s="57"/>
      <c r="F17" s="56"/>
      <c r="G17" s="70">
        <v>1</v>
      </c>
    </row>
    <row r="18" spans="1:7" ht="31.2" x14ac:dyDescent="0.3">
      <c r="A18" s="69">
        <v>3</v>
      </c>
      <c r="B18" s="30" t="s">
        <v>55</v>
      </c>
      <c r="C18" s="71" t="s">
        <v>18</v>
      </c>
      <c r="D18" s="26" t="s">
        <v>7</v>
      </c>
      <c r="E18" s="57"/>
      <c r="F18" s="56"/>
      <c r="G18" s="70">
        <v>1</v>
      </c>
    </row>
    <row r="19" spans="1:7" ht="31.2" x14ac:dyDescent="0.3">
      <c r="A19" s="69">
        <v>4</v>
      </c>
      <c r="B19" s="30" t="s">
        <v>56</v>
      </c>
      <c r="C19" s="71" t="s">
        <v>18</v>
      </c>
      <c r="D19" s="26" t="s">
        <v>7</v>
      </c>
      <c r="E19" s="57"/>
      <c r="F19" s="56"/>
      <c r="G19" s="70">
        <v>1</v>
      </c>
    </row>
    <row r="20" spans="1:7" ht="17.399999999999999" x14ac:dyDescent="0.3">
      <c r="A20" s="128" t="s">
        <v>115</v>
      </c>
      <c r="B20" s="129"/>
      <c r="C20" s="129"/>
      <c r="D20" s="130">
        <v>1</v>
      </c>
      <c r="E20" s="130"/>
      <c r="F20" s="130"/>
      <c r="G20" s="130"/>
    </row>
    <row r="21" spans="1:7" x14ac:dyDescent="0.3">
      <c r="A21" s="131" t="s">
        <v>19</v>
      </c>
      <c r="B21" s="132"/>
      <c r="C21" s="132"/>
      <c r="D21" s="133">
        <v>6</v>
      </c>
      <c r="E21" s="133"/>
      <c r="F21" s="133"/>
      <c r="G21" s="133"/>
    </row>
    <row r="22" spans="1:7" ht="46.8" x14ac:dyDescent="0.3">
      <c r="A22" s="63" t="s">
        <v>0</v>
      </c>
      <c r="B22" s="63" t="s">
        <v>1</v>
      </c>
      <c r="C22" s="63" t="s">
        <v>10</v>
      </c>
      <c r="D22" s="63" t="s">
        <v>2</v>
      </c>
      <c r="E22" s="63" t="s">
        <v>114</v>
      </c>
      <c r="F22" s="63" t="s">
        <v>113</v>
      </c>
      <c r="G22" s="63" t="s">
        <v>105</v>
      </c>
    </row>
    <row r="23" spans="1:7" ht="31.2" x14ac:dyDescent="0.3">
      <c r="A23" s="69">
        <v>1</v>
      </c>
      <c r="B23" s="30" t="s">
        <v>52</v>
      </c>
      <c r="C23" s="25" t="s">
        <v>18</v>
      </c>
      <c r="D23" s="26" t="s">
        <v>7</v>
      </c>
      <c r="E23" s="29">
        <v>1</v>
      </c>
      <c r="F23" s="29" t="s">
        <v>108</v>
      </c>
      <c r="G23" s="29">
        <f>$D$21*E23/IF(F23="на 1 р.м.",1,IF(F23="на 2 р.м.",2,#VALUE!))</f>
        <v>6</v>
      </c>
    </row>
    <row r="24" spans="1:7" ht="31.2" x14ac:dyDescent="0.3">
      <c r="A24" s="69">
        <v>2</v>
      </c>
      <c r="B24" s="30" t="s">
        <v>53</v>
      </c>
      <c r="C24" s="25" t="s">
        <v>18</v>
      </c>
      <c r="D24" s="26" t="s">
        <v>7</v>
      </c>
      <c r="E24" s="29">
        <v>1</v>
      </c>
      <c r="F24" s="29" t="s">
        <v>108</v>
      </c>
      <c r="G24" s="29">
        <f>$D$21*E24/IF(F24="на 1 р.м.",1,IF(F24="на 2 р.м.",2,#VALUE!))</f>
        <v>6</v>
      </c>
    </row>
    <row r="25" spans="1:7" ht="17.399999999999999" x14ac:dyDescent="0.3">
      <c r="A25" s="128" t="s">
        <v>115</v>
      </c>
      <c r="B25" s="129"/>
      <c r="C25" s="129"/>
      <c r="D25" s="130">
        <v>2</v>
      </c>
      <c r="E25" s="130"/>
      <c r="F25" s="130"/>
      <c r="G25" s="130"/>
    </row>
    <row r="26" spans="1:7" x14ac:dyDescent="0.3">
      <c r="A26" s="131" t="s">
        <v>19</v>
      </c>
      <c r="B26" s="132"/>
      <c r="C26" s="132"/>
      <c r="D26" s="133">
        <v>6</v>
      </c>
      <c r="E26" s="133"/>
      <c r="F26" s="133"/>
      <c r="G26" s="133"/>
    </row>
    <row r="27" spans="1:7" ht="46.8" x14ac:dyDescent="0.3">
      <c r="A27" s="63" t="s">
        <v>0</v>
      </c>
      <c r="B27" s="63" t="s">
        <v>1</v>
      </c>
      <c r="C27" s="63" t="s">
        <v>10</v>
      </c>
      <c r="D27" s="63" t="s">
        <v>2</v>
      </c>
      <c r="E27" s="63" t="s">
        <v>114</v>
      </c>
      <c r="F27" s="63" t="s">
        <v>113</v>
      </c>
      <c r="G27" s="63" t="s">
        <v>105</v>
      </c>
    </row>
    <row r="28" spans="1:7" ht="93.6" x14ac:dyDescent="0.3">
      <c r="A28" s="69">
        <v>1</v>
      </c>
      <c r="B28" s="30" t="s">
        <v>49</v>
      </c>
      <c r="C28" s="49" t="s">
        <v>112</v>
      </c>
      <c r="D28" s="26" t="s">
        <v>5</v>
      </c>
      <c r="E28" s="29">
        <v>1</v>
      </c>
      <c r="F28" s="29" t="s">
        <v>108</v>
      </c>
      <c r="G28" s="29">
        <f>$D$26*E28/IF(F28="на 1 р.м.",1,IF(F28="на 2 р.м.",2,#VALUE!))</f>
        <v>6</v>
      </c>
    </row>
    <row r="29" spans="1:7" ht="46.8" x14ac:dyDescent="0.3">
      <c r="A29" s="69">
        <v>2</v>
      </c>
      <c r="B29" s="30" t="s">
        <v>135</v>
      </c>
      <c r="C29" s="25" t="s">
        <v>111</v>
      </c>
      <c r="D29" s="26" t="s">
        <v>20</v>
      </c>
      <c r="E29" s="29">
        <v>1</v>
      </c>
      <c r="F29" s="29" t="s">
        <v>108</v>
      </c>
      <c r="G29" s="29">
        <f>$D$26*E29/IF(F29="на 1 р.м.",1,IF(F29="на 2 р.м.",2,#VALUE!))</f>
        <v>6</v>
      </c>
    </row>
    <row r="30" spans="1:7" ht="31.2" x14ac:dyDescent="0.3">
      <c r="A30" s="69">
        <v>3</v>
      </c>
      <c r="B30" s="50" t="s">
        <v>110</v>
      </c>
      <c r="C30" s="25" t="s">
        <v>18</v>
      </c>
      <c r="D30" s="26" t="s">
        <v>7</v>
      </c>
      <c r="E30" s="29">
        <v>1</v>
      </c>
      <c r="F30" s="29" t="s">
        <v>108</v>
      </c>
      <c r="G30" s="29">
        <f>$D$26*E30/IF(F30="на 1 р.м.",1,IF(F30="на 2 р.м.",2,#VALUE!))</f>
        <v>6</v>
      </c>
    </row>
    <row r="31" spans="1:7" ht="31.2" x14ac:dyDescent="0.3">
      <c r="A31" s="69">
        <v>4</v>
      </c>
      <c r="B31" s="68" t="s">
        <v>109</v>
      </c>
      <c r="C31" s="25" t="s">
        <v>18</v>
      </c>
      <c r="D31" s="26" t="s">
        <v>7</v>
      </c>
      <c r="E31" s="29">
        <v>1</v>
      </c>
      <c r="F31" s="29" t="s">
        <v>108</v>
      </c>
      <c r="G31" s="29">
        <f>$D$26*E31/IF(F31="на 1 р.м.",1,IF(F31="на 2 р.м.",2,#VALUE!))</f>
        <v>6</v>
      </c>
    </row>
    <row r="32" spans="1:7" ht="17.399999999999999" x14ac:dyDescent="0.3">
      <c r="A32" s="121" t="s">
        <v>16</v>
      </c>
      <c r="B32" s="122"/>
      <c r="C32" s="122"/>
      <c r="D32" s="122"/>
      <c r="E32" s="134"/>
      <c r="F32" s="134"/>
      <c r="G32" s="122"/>
    </row>
    <row r="33" spans="1:7" ht="46.8" x14ac:dyDescent="0.3">
      <c r="A33" s="63" t="s">
        <v>0</v>
      </c>
      <c r="B33" s="63" t="s">
        <v>1</v>
      </c>
      <c r="C33" s="62" t="s">
        <v>10</v>
      </c>
      <c r="D33" s="62" t="s">
        <v>2</v>
      </c>
      <c r="E33" s="61"/>
      <c r="F33" s="60"/>
      <c r="G33" s="59" t="s">
        <v>105</v>
      </c>
    </row>
    <row r="34" spans="1:7" ht="31.2" x14ac:dyDescent="0.3">
      <c r="A34" s="51">
        <v>1</v>
      </c>
      <c r="B34" s="30" t="s">
        <v>49</v>
      </c>
      <c r="C34" s="25" t="s">
        <v>18</v>
      </c>
      <c r="D34" s="26" t="s">
        <v>5</v>
      </c>
      <c r="E34" s="67"/>
      <c r="F34" s="66"/>
      <c r="G34" s="52">
        <v>1</v>
      </c>
    </row>
    <row r="35" spans="1:7" ht="31.2" x14ac:dyDescent="0.3">
      <c r="A35" s="51">
        <v>2</v>
      </c>
      <c r="B35" s="50" t="s">
        <v>107</v>
      </c>
      <c r="C35" s="25" t="s">
        <v>18</v>
      </c>
      <c r="D35" s="26" t="s">
        <v>7</v>
      </c>
      <c r="E35" s="67"/>
      <c r="F35" s="66"/>
      <c r="G35" s="52">
        <v>1</v>
      </c>
    </row>
    <row r="36" spans="1:7" ht="31.2" x14ac:dyDescent="0.3">
      <c r="A36" s="51">
        <v>3</v>
      </c>
      <c r="B36" s="50" t="s">
        <v>106</v>
      </c>
      <c r="C36" s="25" t="s">
        <v>18</v>
      </c>
      <c r="D36" s="26" t="s">
        <v>7</v>
      </c>
      <c r="E36" s="65"/>
      <c r="F36" s="64"/>
      <c r="G36" s="52">
        <v>1</v>
      </c>
    </row>
    <row r="37" spans="1:7" ht="17.399999999999999" x14ac:dyDescent="0.3">
      <c r="A37" s="121" t="s">
        <v>14</v>
      </c>
      <c r="B37" s="122"/>
      <c r="C37" s="122"/>
      <c r="D37" s="122"/>
      <c r="E37" s="123"/>
      <c r="F37" s="123"/>
      <c r="G37" s="122"/>
    </row>
    <row r="38" spans="1:7" ht="46.8" x14ac:dyDescent="0.3">
      <c r="A38" s="63" t="s">
        <v>0</v>
      </c>
      <c r="B38" s="63" t="s">
        <v>1</v>
      </c>
      <c r="C38" s="62" t="s">
        <v>10</v>
      </c>
      <c r="D38" s="62" t="s">
        <v>2</v>
      </c>
      <c r="E38" s="61"/>
      <c r="F38" s="60"/>
      <c r="G38" s="59" t="s">
        <v>105</v>
      </c>
    </row>
    <row r="39" spans="1:7" ht="31.2" x14ac:dyDescent="0.3">
      <c r="A39" s="51">
        <v>1</v>
      </c>
      <c r="B39" s="30" t="s">
        <v>30</v>
      </c>
      <c r="C39" s="49" t="s">
        <v>18</v>
      </c>
      <c r="D39" s="89" t="s">
        <v>9</v>
      </c>
      <c r="E39" s="57"/>
      <c r="F39" s="56"/>
      <c r="G39" s="46">
        <v>1</v>
      </c>
    </row>
    <row r="40" spans="1:7" s="45" customFormat="1" ht="27.6" x14ac:dyDescent="0.3">
      <c r="A40" s="51">
        <v>2</v>
      </c>
      <c r="B40" s="50" t="s">
        <v>62</v>
      </c>
      <c r="C40" s="39" t="s">
        <v>18</v>
      </c>
      <c r="D40" s="89" t="s">
        <v>103</v>
      </c>
      <c r="E40" s="54"/>
      <c r="F40" s="53"/>
      <c r="G40" s="52">
        <f>$C$3</f>
        <v>12</v>
      </c>
    </row>
    <row r="41" spans="1:7" s="45" customFormat="1" ht="31.2" x14ac:dyDescent="0.3">
      <c r="A41" s="51">
        <v>3</v>
      </c>
      <c r="B41" s="50" t="s">
        <v>33</v>
      </c>
      <c r="C41" s="49" t="s">
        <v>18</v>
      </c>
      <c r="D41" s="89" t="s">
        <v>9</v>
      </c>
      <c r="E41" s="57"/>
      <c r="F41" s="56"/>
      <c r="G41" s="46">
        <v>1</v>
      </c>
    </row>
    <row r="42" spans="1:7" s="45" customFormat="1" ht="31.2" x14ac:dyDescent="0.3">
      <c r="A42" s="51">
        <v>4</v>
      </c>
      <c r="B42" s="58" t="s">
        <v>104</v>
      </c>
      <c r="C42" s="49" t="s">
        <v>18</v>
      </c>
      <c r="D42" s="89" t="s">
        <v>103</v>
      </c>
      <c r="E42" s="57"/>
      <c r="F42" s="56"/>
      <c r="G42" s="52">
        <f>$C$3</f>
        <v>12</v>
      </c>
    </row>
    <row r="43" spans="1:7" ht="31.2" x14ac:dyDescent="0.3">
      <c r="A43" s="51">
        <v>5</v>
      </c>
      <c r="B43" s="30" t="s">
        <v>31</v>
      </c>
      <c r="C43" s="49" t="s">
        <v>18</v>
      </c>
      <c r="D43" s="89" t="s">
        <v>9</v>
      </c>
      <c r="E43" s="54"/>
      <c r="F43" s="53"/>
      <c r="G43" s="46">
        <v>1</v>
      </c>
    </row>
    <row r="44" spans="1:7" ht="31.2" x14ac:dyDescent="0.3">
      <c r="A44" s="51">
        <v>6</v>
      </c>
      <c r="B44" s="55" t="s">
        <v>45</v>
      </c>
      <c r="C44" s="49" t="s">
        <v>18</v>
      </c>
      <c r="D44" s="89" t="s">
        <v>103</v>
      </c>
      <c r="E44" s="54"/>
      <c r="F44" s="53"/>
      <c r="G44" s="52">
        <f>$C$3</f>
        <v>12</v>
      </c>
    </row>
    <row r="45" spans="1:7" s="45" customFormat="1" ht="31.2" x14ac:dyDescent="0.3">
      <c r="A45" s="51">
        <v>7</v>
      </c>
      <c r="B45" s="50" t="s">
        <v>32</v>
      </c>
      <c r="C45" s="77" t="s">
        <v>18</v>
      </c>
      <c r="D45" s="89" t="s">
        <v>9</v>
      </c>
      <c r="E45" s="54"/>
      <c r="F45" s="53"/>
      <c r="G45" s="46">
        <v>1</v>
      </c>
    </row>
    <row r="46" spans="1:7" s="45" customFormat="1" ht="31.2" x14ac:dyDescent="0.3">
      <c r="A46" s="51">
        <v>8</v>
      </c>
      <c r="B46" s="50" t="s">
        <v>65</v>
      </c>
      <c r="C46" s="4" t="s">
        <v>18</v>
      </c>
      <c r="D46" s="89" t="s">
        <v>103</v>
      </c>
      <c r="E46" s="54"/>
      <c r="F46" s="53"/>
      <c r="G46" s="52">
        <f>$C$3</f>
        <v>12</v>
      </c>
    </row>
    <row r="47" spans="1:7" s="45" customFormat="1" ht="27.6" x14ac:dyDescent="0.3">
      <c r="A47" s="51">
        <v>9</v>
      </c>
      <c r="B47" s="50" t="s">
        <v>64</v>
      </c>
      <c r="C47" s="4" t="s">
        <v>18</v>
      </c>
      <c r="D47" s="89" t="s">
        <v>103</v>
      </c>
      <c r="E47" s="48"/>
      <c r="F47" s="47"/>
      <c r="G47" s="52">
        <f>$C$3</f>
        <v>12</v>
      </c>
    </row>
    <row r="48" spans="1:7" s="45" customFormat="1" x14ac:dyDescent="0.3">
      <c r="A48" s="9"/>
      <c r="B48"/>
      <c r="C48"/>
    </row>
    <row r="49" spans="1:3" s="45" customFormat="1" x14ac:dyDescent="0.3">
      <c r="A49" s="9"/>
      <c r="B49"/>
      <c r="C49"/>
    </row>
    <row r="51" spans="1:3" s="45" customFormat="1" x14ac:dyDescent="0.3">
      <c r="A51" s="9"/>
      <c r="B51"/>
      <c r="C51"/>
    </row>
    <row r="52" spans="1:3" s="45" customFormat="1" x14ac:dyDescent="0.3">
      <c r="A52" s="9"/>
      <c r="B52"/>
      <c r="C52"/>
    </row>
    <row r="53" spans="1:3" s="45" customFormat="1" x14ac:dyDescent="0.3">
      <c r="A53" s="9"/>
      <c r="B53"/>
      <c r="C53"/>
    </row>
    <row r="54" spans="1:3" s="45" customFormat="1" x14ac:dyDescent="0.3">
      <c r="A54" s="9"/>
      <c r="B54"/>
      <c r="C54"/>
    </row>
    <row r="56" spans="1:3" s="45" customFormat="1" x14ac:dyDescent="0.3">
      <c r="A56" s="9"/>
      <c r="B56"/>
      <c r="C56"/>
    </row>
    <row r="57" spans="1:3" s="45" customFormat="1" x14ac:dyDescent="0.3">
      <c r="A57" s="9"/>
      <c r="B57"/>
      <c r="C57"/>
    </row>
    <row r="58" spans="1:3" s="45" customFormat="1" x14ac:dyDescent="0.3">
      <c r="A58" s="9"/>
      <c r="B58"/>
      <c r="C58"/>
    </row>
    <row r="59" spans="1:3" s="45" customFormat="1" x14ac:dyDescent="0.3">
      <c r="A59" s="9"/>
      <c r="B59"/>
      <c r="C59"/>
    </row>
    <row r="60" spans="1:3" s="45" customFormat="1" x14ac:dyDescent="0.3">
      <c r="A60" s="9"/>
      <c r="B60"/>
      <c r="C60"/>
    </row>
    <row r="61" spans="1:3" s="45" customFormat="1" x14ac:dyDescent="0.3">
      <c r="A61" s="9"/>
      <c r="B61"/>
      <c r="C61"/>
    </row>
    <row r="62" spans="1:3" s="45" customFormat="1" x14ac:dyDescent="0.3">
      <c r="A62" s="9"/>
      <c r="B62"/>
      <c r="C62"/>
    </row>
  </sheetData>
  <sortState xmlns:xlrd2="http://schemas.microsoft.com/office/spreadsheetml/2017/richdata2" ref="B39:G47">
    <sortCondition ref="B39:B47"/>
  </sortState>
  <mergeCells count="26">
    <mergeCell ref="A37:G37"/>
    <mergeCell ref="A12:G12"/>
    <mergeCell ref="A13:G13"/>
    <mergeCell ref="A14:G14"/>
    <mergeCell ref="A20:C20"/>
    <mergeCell ref="D20:G20"/>
    <mergeCell ref="A21:C21"/>
    <mergeCell ref="D21:G21"/>
    <mergeCell ref="A25:C25"/>
    <mergeCell ref="D25:G25"/>
    <mergeCell ref="A26:C26"/>
    <mergeCell ref="D26:G26"/>
    <mergeCell ref="A32:G32"/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44:B47">
    <cfRule type="cellIs" dxfId="62" priority="36" operator="equal">
      <formula>"Аппаратный тренажер "</formula>
    </cfRule>
  </conditionalFormatting>
  <conditionalFormatting sqref="D16:D19">
    <cfRule type="expression" dxfId="61" priority="8">
      <formula>EXACT("Учебное пособие",D16)</formula>
    </cfRule>
    <cfRule type="expression" dxfId="60" priority="9">
      <formula>EXACT("СИЗ",D16)</formula>
    </cfRule>
    <cfRule type="expression" dxfId="59" priority="10">
      <formula>EXACT("Охрана труда",D16)</formula>
    </cfRule>
    <cfRule type="expression" dxfId="58" priority="11">
      <formula>EXACT("Программное обеспечение",D16)</formula>
    </cfRule>
    <cfRule type="expression" dxfId="57" priority="12">
      <formula>EXACT("Оборудование IT",D16)</formula>
    </cfRule>
    <cfRule type="expression" dxfId="56" priority="13">
      <formula>EXACT("Мебель",D16)</formula>
    </cfRule>
    <cfRule type="expression" dxfId="55" priority="14">
      <formula>EXACT("Оборудование",D16)</formula>
    </cfRule>
  </conditionalFormatting>
  <conditionalFormatting sqref="D23:D24">
    <cfRule type="expression" dxfId="54" priority="15">
      <formula>EXACT("Учебное пособие",D23)</formula>
    </cfRule>
    <cfRule type="expression" dxfId="53" priority="16">
      <formula>EXACT("СИЗ",D23)</formula>
    </cfRule>
    <cfRule type="expression" dxfId="52" priority="17">
      <formula>EXACT("Охрана труда",D23)</formula>
    </cfRule>
    <cfRule type="expression" dxfId="51" priority="18">
      <formula>EXACT("Программное обеспечение",D23)</formula>
    </cfRule>
    <cfRule type="expression" dxfId="50" priority="19">
      <formula>EXACT("Оборудование IT",D23)</formula>
    </cfRule>
    <cfRule type="expression" dxfId="49" priority="20">
      <formula>EXACT("Мебель",D23)</formula>
    </cfRule>
    <cfRule type="expression" dxfId="48" priority="21">
      <formula>EXACT("Оборудование",D23)</formula>
    </cfRule>
  </conditionalFormatting>
  <conditionalFormatting sqref="D28:D31">
    <cfRule type="expression" dxfId="47" priority="1">
      <formula>EXACT("Учебное пособие",D28)</formula>
    </cfRule>
    <cfRule type="expression" dxfId="46" priority="2">
      <formula>EXACT("СИЗ",D28)</formula>
    </cfRule>
    <cfRule type="expression" dxfId="45" priority="3">
      <formula>EXACT("Охрана труда",D28)</formula>
    </cfRule>
    <cfRule type="expression" dxfId="44" priority="4">
      <formula>EXACT("Программное обеспечение",D28)</formula>
    </cfRule>
    <cfRule type="expression" dxfId="43" priority="5">
      <formula>EXACT("Оборудование IT",D28)</formula>
    </cfRule>
    <cfRule type="expression" dxfId="42" priority="6">
      <formula>EXACT("Мебель",D28)</formula>
    </cfRule>
    <cfRule type="expression" dxfId="41" priority="7">
      <formula>EXACT("Оборудование",D28)</formula>
    </cfRule>
  </conditionalFormatting>
  <conditionalFormatting sqref="D34:D36">
    <cfRule type="expression" dxfId="40" priority="22">
      <formula>EXACT("Учебное пособие",D34)</formula>
    </cfRule>
    <cfRule type="expression" dxfId="39" priority="23">
      <formula>EXACT("СИЗ",D34)</formula>
    </cfRule>
    <cfRule type="expression" dxfId="38" priority="24">
      <formula>EXACT("Охрана труда",D34)</formula>
    </cfRule>
    <cfRule type="expression" dxfId="37" priority="25">
      <formula>EXACT("Программное обеспечение",D34)</formula>
    </cfRule>
    <cfRule type="expression" dxfId="36" priority="26">
      <formula>EXACT("Оборудование IT",D34)</formula>
    </cfRule>
    <cfRule type="expression" dxfId="35" priority="27">
      <formula>EXACT("Мебель",D34)</formula>
    </cfRule>
    <cfRule type="expression" dxfId="34" priority="28">
      <formula>EXACT("Оборудование",D34)</formula>
    </cfRule>
  </conditionalFormatting>
  <conditionalFormatting sqref="D39:D47">
    <cfRule type="expression" dxfId="33" priority="29">
      <formula>EXACT("Учебное пособие",D39)</formula>
    </cfRule>
    <cfRule type="expression" dxfId="32" priority="30">
      <formula>EXACT("СИЗ",D39)</formula>
    </cfRule>
    <cfRule type="expression" dxfId="31" priority="31">
      <formula>EXACT("Охрана труда",D39)</formula>
    </cfRule>
    <cfRule type="expression" dxfId="30" priority="32">
      <formula>EXACT("Программное обеспечение",D39)</formula>
    </cfRule>
    <cfRule type="expression" dxfId="29" priority="33">
      <formula>EXACT("Оборудование IT",D39)</formula>
    </cfRule>
    <cfRule type="expression" dxfId="28" priority="34">
      <formula>EXACT("Мебель",D39)</formula>
    </cfRule>
    <cfRule type="expression" dxfId="27" priority="35">
      <formula>EXACT("Оборудование",D39)</formula>
    </cfRule>
  </conditionalFormatting>
  <dataValidations count="3">
    <dataValidation type="list" allowBlank="1" showInputMessage="1" showErrorMessage="1" sqref="F23:F24 F28:F31" xr:uid="{A9A9E0CB-A932-4496-BE24-FF96F0652987}">
      <formula1>"на 1 р.м.,на 2 р.м."</formula1>
    </dataValidation>
    <dataValidation allowBlank="1" showErrorMessage="1" sqref="D25 D20 B2:C17 B21:B22 C21:C24 B26:C44 B48:C1048576" xr:uid="{9B717647-FADD-4742-8C36-9BEE1505B095}"/>
    <dataValidation type="list" allowBlank="1" showInputMessage="1" showErrorMessage="1" sqref="D39:D47 D23:D24 D28:D31 D34:D36" xr:uid="{61A5EAFC-588B-4BB6-AFD6-497E652FB52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877E80-2DCD-41FD-89BF-5E727C91F73C}">
          <x14:formula1>
            <xm:f>Виды!$A$1:$A$7</xm:f>
          </x14:formula1>
          <xm:sqref>D16:D19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5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4" customWidth="1"/>
    <col min="3" max="3" width="54.44140625" customWidth="1"/>
    <col min="4" max="4" width="21.44140625" style="11" customWidth="1"/>
    <col min="5" max="5" width="22" customWidth="1"/>
    <col min="6" max="6" width="26.6640625" hidden="1" customWidth="1"/>
    <col min="7" max="7" width="0" hidden="1" customWidth="1"/>
    <col min="8" max="8" width="26.6640625" hidden="1"/>
  </cols>
  <sheetData>
    <row r="1" spans="1:7" s="45" customFormat="1" ht="46.8" x14ac:dyDescent="0.3">
      <c r="A1" s="10" t="s">
        <v>0</v>
      </c>
      <c r="B1" s="10" t="s">
        <v>1</v>
      </c>
      <c r="C1" s="10" t="s">
        <v>10</v>
      </c>
      <c r="D1" s="10" t="s">
        <v>2</v>
      </c>
      <c r="E1" s="59" t="s">
        <v>105</v>
      </c>
      <c r="F1" s="74" t="s">
        <v>42</v>
      </c>
    </row>
    <row r="2" spans="1:7" ht="21" x14ac:dyDescent="0.3">
      <c r="A2" s="135" t="s">
        <v>7</v>
      </c>
      <c r="B2" s="135"/>
      <c r="C2" s="135"/>
      <c r="D2" s="135"/>
      <c r="E2" s="135"/>
    </row>
    <row r="3" spans="1:7" ht="31.2" x14ac:dyDescent="0.3">
      <c r="A3" s="75">
        <v>1</v>
      </c>
      <c r="B3" s="76" t="s">
        <v>40</v>
      </c>
      <c r="C3" s="77" t="s">
        <v>18</v>
      </c>
      <c r="D3" s="26" t="s">
        <v>7</v>
      </c>
      <c r="E3" s="78">
        <v>1</v>
      </c>
      <c r="F3" s="14" t="e">
        <f>COUNTIF(#REF!,B3)</f>
        <v>#REF!</v>
      </c>
    </row>
    <row r="4" spans="1:7" ht="31.2" x14ac:dyDescent="0.3">
      <c r="A4" s="75">
        <v>2</v>
      </c>
      <c r="B4" s="76" t="s">
        <v>39</v>
      </c>
      <c r="C4" s="77" t="s">
        <v>18</v>
      </c>
      <c r="D4" s="26" t="s">
        <v>7</v>
      </c>
      <c r="E4" s="78">
        <v>1</v>
      </c>
      <c r="F4" s="14" t="e">
        <f>COUNTIF(#REF!,B4)</f>
        <v>#REF!</v>
      </c>
    </row>
    <row r="5" spans="1:7" ht="31.2" x14ac:dyDescent="0.3">
      <c r="A5" s="75">
        <v>3</v>
      </c>
      <c r="B5" s="79" t="s">
        <v>44</v>
      </c>
      <c r="C5" s="77" t="s">
        <v>18</v>
      </c>
      <c r="D5" s="26" t="s">
        <v>7</v>
      </c>
      <c r="E5" s="78">
        <v>1</v>
      </c>
      <c r="F5" s="14"/>
    </row>
    <row r="6" spans="1:7" ht="31.2" x14ac:dyDescent="0.3">
      <c r="A6" s="75">
        <v>4</v>
      </c>
      <c r="B6" s="87" t="s">
        <v>94</v>
      </c>
      <c r="C6" s="77" t="s">
        <v>18</v>
      </c>
      <c r="D6" s="26" t="s">
        <v>7</v>
      </c>
      <c r="E6" s="78">
        <v>1</v>
      </c>
      <c r="F6" s="14"/>
    </row>
    <row r="7" spans="1:7" ht="31.2" x14ac:dyDescent="0.3">
      <c r="A7" s="75">
        <v>5</v>
      </c>
      <c r="B7" s="30" t="s">
        <v>51</v>
      </c>
      <c r="C7" s="77" t="s">
        <v>18</v>
      </c>
      <c r="D7" s="26" t="s">
        <v>7</v>
      </c>
      <c r="E7" s="78">
        <v>1</v>
      </c>
    </row>
    <row r="8" spans="1:7" ht="31.2" x14ac:dyDescent="0.3">
      <c r="A8" s="75">
        <v>6</v>
      </c>
      <c r="B8" s="30" t="s">
        <v>52</v>
      </c>
      <c r="C8" s="71" t="s">
        <v>18</v>
      </c>
      <c r="D8" s="26" t="s">
        <v>7</v>
      </c>
      <c r="E8" s="78">
        <v>1</v>
      </c>
      <c r="F8" s="19" t="s">
        <v>6</v>
      </c>
      <c r="G8" s="40">
        <f t="shared" ref="G8:G14" si="0">E8</f>
        <v>1</v>
      </c>
    </row>
    <row r="9" spans="1:7" ht="31.2" x14ac:dyDescent="0.3">
      <c r="A9" s="75">
        <v>7</v>
      </c>
      <c r="B9" s="30" t="s">
        <v>91</v>
      </c>
      <c r="C9" s="71" t="s">
        <v>18</v>
      </c>
      <c r="D9" s="26" t="s">
        <v>7</v>
      </c>
      <c r="E9" s="78">
        <v>1</v>
      </c>
      <c r="F9" s="19" t="s">
        <v>6</v>
      </c>
      <c r="G9" s="40">
        <f t="shared" si="0"/>
        <v>1</v>
      </c>
    </row>
    <row r="10" spans="1:7" ht="31.2" x14ac:dyDescent="0.3">
      <c r="A10" s="75">
        <v>8</v>
      </c>
      <c r="B10" s="83" t="s">
        <v>97</v>
      </c>
      <c r="C10" s="71" t="s">
        <v>18</v>
      </c>
      <c r="D10" s="26" t="s">
        <v>7</v>
      </c>
      <c r="E10" s="78">
        <v>1</v>
      </c>
      <c r="F10" s="19" t="s">
        <v>6</v>
      </c>
      <c r="G10" s="40">
        <f t="shared" si="0"/>
        <v>1</v>
      </c>
    </row>
    <row r="11" spans="1:7" ht="31.2" x14ac:dyDescent="0.3">
      <c r="A11" s="75">
        <v>9</v>
      </c>
      <c r="B11" s="30" t="s">
        <v>53</v>
      </c>
      <c r="C11" s="71" t="s">
        <v>18</v>
      </c>
      <c r="D11" s="26" t="s">
        <v>7</v>
      </c>
      <c r="E11" s="78">
        <v>1</v>
      </c>
      <c r="F11" s="19" t="s">
        <v>6</v>
      </c>
      <c r="G11" s="40">
        <f t="shared" si="0"/>
        <v>1</v>
      </c>
    </row>
    <row r="12" spans="1:7" ht="31.2" x14ac:dyDescent="0.3">
      <c r="A12" s="75">
        <v>10</v>
      </c>
      <c r="B12" s="30" t="s">
        <v>92</v>
      </c>
      <c r="C12" s="71" t="s">
        <v>18</v>
      </c>
      <c r="D12" s="26" t="s">
        <v>7</v>
      </c>
      <c r="E12" s="78">
        <v>1</v>
      </c>
      <c r="F12" s="19" t="s">
        <v>6</v>
      </c>
      <c r="G12" s="40">
        <f t="shared" si="0"/>
        <v>1</v>
      </c>
    </row>
    <row r="13" spans="1:7" ht="31.2" x14ac:dyDescent="0.3">
      <c r="A13" s="75">
        <v>11</v>
      </c>
      <c r="B13" s="86" t="s">
        <v>43</v>
      </c>
      <c r="C13" s="71" t="s">
        <v>18</v>
      </c>
      <c r="D13" s="26" t="s">
        <v>7</v>
      </c>
      <c r="E13" s="78">
        <v>1</v>
      </c>
      <c r="F13" s="19" t="s">
        <v>6</v>
      </c>
      <c r="G13" s="40">
        <f t="shared" si="0"/>
        <v>1</v>
      </c>
    </row>
    <row r="14" spans="1:7" ht="31.2" x14ac:dyDescent="0.3">
      <c r="A14" s="75">
        <v>12</v>
      </c>
      <c r="B14" s="30" t="s">
        <v>38</v>
      </c>
      <c r="C14" s="71" t="s">
        <v>18</v>
      </c>
      <c r="D14" s="26" t="s">
        <v>7</v>
      </c>
      <c r="E14" s="78">
        <v>1</v>
      </c>
      <c r="F14" s="19" t="s">
        <v>6</v>
      </c>
      <c r="G14" s="40">
        <f t="shared" si="0"/>
        <v>1</v>
      </c>
    </row>
    <row r="15" spans="1:7" ht="21" x14ac:dyDescent="0.3">
      <c r="A15" s="135" t="s">
        <v>5</v>
      </c>
      <c r="B15" s="135"/>
      <c r="C15" s="135"/>
      <c r="D15" s="135"/>
      <c r="E15" s="135"/>
      <c r="F15" s="14"/>
    </row>
    <row r="16" spans="1:7" ht="31.2" x14ac:dyDescent="0.3">
      <c r="A16" s="75">
        <v>1</v>
      </c>
      <c r="B16" s="80" t="s">
        <v>35</v>
      </c>
      <c r="C16" s="77" t="s">
        <v>18</v>
      </c>
      <c r="D16" s="26" t="s">
        <v>5</v>
      </c>
      <c r="E16" s="81">
        <v>1</v>
      </c>
      <c r="F16" s="14" t="e">
        <f>COUNTIF(#REF!,B16)</f>
        <v>#REF!</v>
      </c>
    </row>
    <row r="17" spans="1:7" ht="31.2" x14ac:dyDescent="0.3">
      <c r="A17" s="75">
        <v>2</v>
      </c>
      <c r="B17" s="76" t="s">
        <v>34</v>
      </c>
      <c r="C17" s="77" t="s">
        <v>18</v>
      </c>
      <c r="D17" s="26" t="s">
        <v>5</v>
      </c>
      <c r="E17" s="81">
        <v>1</v>
      </c>
      <c r="F17" s="14" t="e">
        <f>COUNTIF(#REF!,B17)</f>
        <v>#REF!</v>
      </c>
    </row>
    <row r="18" spans="1:7" ht="31.2" x14ac:dyDescent="0.3">
      <c r="A18" s="75">
        <v>3</v>
      </c>
      <c r="B18" s="30" t="s">
        <v>49</v>
      </c>
      <c r="C18" s="85" t="s">
        <v>18</v>
      </c>
      <c r="D18" s="26" t="s">
        <v>5</v>
      </c>
      <c r="E18" s="81">
        <v>1</v>
      </c>
    </row>
    <row r="19" spans="1:7" ht="31.2" x14ac:dyDescent="0.3">
      <c r="A19" s="75">
        <v>4</v>
      </c>
      <c r="B19" s="50" t="s">
        <v>37</v>
      </c>
      <c r="C19" s="77" t="s">
        <v>18</v>
      </c>
      <c r="D19" s="26" t="s">
        <v>5</v>
      </c>
      <c r="E19" s="81">
        <v>1</v>
      </c>
    </row>
    <row r="20" spans="1:7" ht="31.2" x14ac:dyDescent="0.3">
      <c r="A20" s="75">
        <v>5</v>
      </c>
      <c r="B20" s="30" t="s">
        <v>128</v>
      </c>
      <c r="C20" s="77" t="s">
        <v>18</v>
      </c>
      <c r="D20" s="26" t="s">
        <v>5</v>
      </c>
      <c r="E20" s="29">
        <v>1</v>
      </c>
    </row>
    <row r="21" spans="1:7" s="45" customFormat="1" ht="31.2" x14ac:dyDescent="0.3">
      <c r="A21" s="75">
        <v>6</v>
      </c>
      <c r="B21" s="50" t="s">
        <v>36</v>
      </c>
      <c r="C21" s="49" t="s">
        <v>18</v>
      </c>
      <c r="D21" s="26" t="s">
        <v>5</v>
      </c>
      <c r="E21" s="81">
        <v>1</v>
      </c>
    </row>
    <row r="22" spans="1:7" s="45" customFormat="1" ht="31.2" x14ac:dyDescent="0.3">
      <c r="A22" s="75">
        <v>7</v>
      </c>
      <c r="B22" s="58" t="s">
        <v>129</v>
      </c>
      <c r="C22" s="49" t="s">
        <v>18</v>
      </c>
      <c r="D22" s="26" t="s">
        <v>5</v>
      </c>
      <c r="E22" s="81">
        <v>1</v>
      </c>
    </row>
    <row r="23" spans="1:7" s="45" customFormat="1" ht="62.4" x14ac:dyDescent="0.3">
      <c r="A23" s="75">
        <v>8</v>
      </c>
      <c r="B23" s="30" t="s">
        <v>131</v>
      </c>
      <c r="C23" s="49" t="s">
        <v>132</v>
      </c>
      <c r="D23" s="26" t="s">
        <v>5</v>
      </c>
      <c r="E23" s="82">
        <v>1</v>
      </c>
    </row>
    <row r="24" spans="1:7" s="45" customFormat="1" ht="31.2" x14ac:dyDescent="0.3">
      <c r="A24" s="75">
        <v>9</v>
      </c>
      <c r="B24" s="58" t="s">
        <v>130</v>
      </c>
      <c r="C24" s="49" t="s">
        <v>18</v>
      </c>
      <c r="D24" s="26" t="s">
        <v>11</v>
      </c>
      <c r="E24" s="81">
        <v>1</v>
      </c>
    </row>
    <row r="25" spans="1:7" ht="21" x14ac:dyDescent="0.3">
      <c r="A25" s="135" t="s">
        <v>11</v>
      </c>
      <c r="B25" s="135"/>
      <c r="C25" s="135"/>
      <c r="D25" s="135"/>
      <c r="E25" s="135"/>
    </row>
    <row r="26" spans="1:7" ht="31.2" x14ac:dyDescent="0.3">
      <c r="A26" s="69">
        <v>1</v>
      </c>
      <c r="B26" s="30" t="s">
        <v>134</v>
      </c>
      <c r="C26" s="77" t="s">
        <v>18</v>
      </c>
      <c r="D26" s="26" t="s">
        <v>11</v>
      </c>
      <c r="E26" s="88">
        <v>1</v>
      </c>
    </row>
    <row r="27" spans="1:7" ht="31.2" x14ac:dyDescent="0.3">
      <c r="A27" s="69">
        <v>2</v>
      </c>
      <c r="B27" s="30" t="s">
        <v>79</v>
      </c>
      <c r="C27" s="77" t="s">
        <v>18</v>
      </c>
      <c r="D27" s="26" t="s">
        <v>11</v>
      </c>
      <c r="E27" s="88">
        <v>1</v>
      </c>
    </row>
    <row r="28" spans="1:7" ht="31.2" x14ac:dyDescent="0.3">
      <c r="A28" s="69">
        <v>3</v>
      </c>
      <c r="B28" s="30" t="s">
        <v>88</v>
      </c>
      <c r="C28" s="71" t="s">
        <v>18</v>
      </c>
      <c r="D28" s="26" t="s">
        <v>11</v>
      </c>
      <c r="E28" s="88">
        <v>1</v>
      </c>
      <c r="F28" s="18" t="s">
        <v>6</v>
      </c>
      <c r="G28" s="41">
        <f t="shared" ref="G28:G56" si="1">E28</f>
        <v>1</v>
      </c>
    </row>
    <row r="29" spans="1:7" ht="31.2" x14ac:dyDescent="0.3">
      <c r="A29" s="69">
        <v>4</v>
      </c>
      <c r="B29" s="30" t="s">
        <v>70</v>
      </c>
      <c r="C29" s="71" t="s">
        <v>18</v>
      </c>
      <c r="D29" s="26" t="s">
        <v>11</v>
      </c>
      <c r="E29" s="84">
        <v>1</v>
      </c>
      <c r="F29" s="19" t="s">
        <v>6</v>
      </c>
      <c r="G29" s="40">
        <f t="shared" si="1"/>
        <v>1</v>
      </c>
    </row>
    <row r="30" spans="1:7" ht="31.2" x14ac:dyDescent="0.3">
      <c r="A30" s="69">
        <v>5</v>
      </c>
      <c r="B30" s="30" t="s">
        <v>98</v>
      </c>
      <c r="C30" s="71" t="s">
        <v>18</v>
      </c>
      <c r="D30" s="26" t="s">
        <v>11</v>
      </c>
      <c r="E30" s="84">
        <v>1</v>
      </c>
      <c r="F30" s="19" t="s">
        <v>6</v>
      </c>
      <c r="G30" s="40">
        <f t="shared" si="1"/>
        <v>1</v>
      </c>
    </row>
    <row r="31" spans="1:7" ht="31.2" x14ac:dyDescent="0.3">
      <c r="A31" s="69">
        <v>6</v>
      </c>
      <c r="B31" s="30" t="s">
        <v>74</v>
      </c>
      <c r="C31" s="71" t="s">
        <v>18</v>
      </c>
      <c r="D31" s="26" t="s">
        <v>11</v>
      </c>
      <c r="E31" s="84">
        <v>1</v>
      </c>
      <c r="F31" s="19" t="s">
        <v>6</v>
      </c>
      <c r="G31" s="40">
        <f t="shared" si="1"/>
        <v>1</v>
      </c>
    </row>
    <row r="32" spans="1:7" ht="31.2" x14ac:dyDescent="0.3">
      <c r="A32" s="69">
        <v>7</v>
      </c>
      <c r="B32" s="30" t="s">
        <v>77</v>
      </c>
      <c r="C32" s="71" t="s">
        <v>18</v>
      </c>
      <c r="D32" s="26" t="s">
        <v>11</v>
      </c>
      <c r="E32" s="84">
        <v>1</v>
      </c>
      <c r="F32" s="19" t="s">
        <v>6</v>
      </c>
      <c r="G32" s="40">
        <f t="shared" si="1"/>
        <v>1</v>
      </c>
    </row>
    <row r="33" spans="1:7" ht="31.2" x14ac:dyDescent="0.3">
      <c r="A33" s="69">
        <v>8</v>
      </c>
      <c r="B33" s="30" t="s">
        <v>76</v>
      </c>
      <c r="C33" s="71" t="s">
        <v>18</v>
      </c>
      <c r="D33" s="26" t="s">
        <v>11</v>
      </c>
      <c r="E33" s="84">
        <v>1</v>
      </c>
      <c r="F33" s="19" t="s">
        <v>6</v>
      </c>
      <c r="G33" s="40">
        <f t="shared" si="1"/>
        <v>1</v>
      </c>
    </row>
    <row r="34" spans="1:7" ht="31.2" x14ac:dyDescent="0.3">
      <c r="A34" s="69">
        <v>9</v>
      </c>
      <c r="B34" s="30" t="s">
        <v>86</v>
      </c>
      <c r="C34" s="71" t="s">
        <v>18</v>
      </c>
      <c r="D34" s="26" t="s">
        <v>11</v>
      </c>
      <c r="E34" s="84">
        <v>1</v>
      </c>
      <c r="F34" s="19" t="s">
        <v>6</v>
      </c>
      <c r="G34" s="40">
        <f t="shared" si="1"/>
        <v>1</v>
      </c>
    </row>
    <row r="35" spans="1:7" ht="31.2" x14ac:dyDescent="0.3">
      <c r="A35" s="69">
        <v>10</v>
      </c>
      <c r="B35" s="30" t="s">
        <v>90</v>
      </c>
      <c r="C35" s="71" t="s">
        <v>18</v>
      </c>
      <c r="D35" s="26" t="s">
        <v>11</v>
      </c>
      <c r="E35" s="84">
        <v>1</v>
      </c>
      <c r="F35" s="19" t="s">
        <v>6</v>
      </c>
      <c r="G35" s="40">
        <f t="shared" si="1"/>
        <v>1</v>
      </c>
    </row>
    <row r="36" spans="1:7" ht="31.2" x14ac:dyDescent="0.3">
      <c r="A36" s="69">
        <v>11</v>
      </c>
      <c r="B36" s="30" t="s">
        <v>75</v>
      </c>
      <c r="C36" s="71" t="s">
        <v>18</v>
      </c>
      <c r="D36" s="26" t="s">
        <v>11</v>
      </c>
      <c r="E36" s="84">
        <v>1</v>
      </c>
      <c r="F36" s="19" t="s">
        <v>6</v>
      </c>
      <c r="G36" s="40">
        <f t="shared" si="1"/>
        <v>1</v>
      </c>
    </row>
    <row r="37" spans="1:7" ht="31.2" x14ac:dyDescent="0.3">
      <c r="A37" s="69">
        <v>12</v>
      </c>
      <c r="B37" s="30" t="s">
        <v>85</v>
      </c>
      <c r="C37" s="71" t="s">
        <v>18</v>
      </c>
      <c r="D37" s="26" t="s">
        <v>11</v>
      </c>
      <c r="E37" s="84">
        <v>1</v>
      </c>
      <c r="F37" s="19" t="s">
        <v>6</v>
      </c>
      <c r="G37" s="40">
        <f t="shared" si="1"/>
        <v>1</v>
      </c>
    </row>
    <row r="38" spans="1:7" ht="31.2" x14ac:dyDescent="0.3">
      <c r="A38" s="69">
        <v>13</v>
      </c>
      <c r="B38" s="30" t="s">
        <v>78</v>
      </c>
      <c r="C38" s="71" t="s">
        <v>18</v>
      </c>
      <c r="D38" s="26" t="s">
        <v>11</v>
      </c>
      <c r="E38" s="84">
        <v>1</v>
      </c>
      <c r="F38" s="19" t="s">
        <v>6</v>
      </c>
      <c r="G38" s="40">
        <f t="shared" si="1"/>
        <v>1</v>
      </c>
    </row>
    <row r="39" spans="1:7" ht="31.2" x14ac:dyDescent="0.3">
      <c r="A39" s="69">
        <v>14</v>
      </c>
      <c r="B39" s="30" t="s">
        <v>71</v>
      </c>
      <c r="C39" s="71" t="s">
        <v>18</v>
      </c>
      <c r="D39" s="26" t="s">
        <v>11</v>
      </c>
      <c r="E39" s="84">
        <v>1</v>
      </c>
      <c r="F39" s="19" t="s">
        <v>6</v>
      </c>
      <c r="G39" s="40">
        <f t="shared" si="1"/>
        <v>1</v>
      </c>
    </row>
    <row r="40" spans="1:7" ht="31.2" x14ac:dyDescent="0.3">
      <c r="A40" s="69">
        <v>15</v>
      </c>
      <c r="B40" s="30" t="s">
        <v>99</v>
      </c>
      <c r="C40" s="71" t="s">
        <v>18</v>
      </c>
      <c r="D40" s="26" t="s">
        <v>11</v>
      </c>
      <c r="E40" s="84">
        <v>1</v>
      </c>
      <c r="F40" s="19" t="s">
        <v>6</v>
      </c>
      <c r="G40" s="40">
        <f t="shared" si="1"/>
        <v>1</v>
      </c>
    </row>
    <row r="41" spans="1:7" ht="31.2" x14ac:dyDescent="0.3">
      <c r="A41" s="69">
        <v>16</v>
      </c>
      <c r="B41" s="30" t="s">
        <v>84</v>
      </c>
      <c r="C41" s="71" t="s">
        <v>18</v>
      </c>
      <c r="D41" s="26" t="s">
        <v>11</v>
      </c>
      <c r="E41" s="84">
        <v>1</v>
      </c>
      <c r="F41" s="19" t="s">
        <v>6</v>
      </c>
      <c r="G41" s="40">
        <f t="shared" si="1"/>
        <v>1</v>
      </c>
    </row>
    <row r="42" spans="1:7" ht="31.2" x14ac:dyDescent="0.3">
      <c r="A42" s="69">
        <v>17</v>
      </c>
      <c r="B42" s="30" t="s">
        <v>57</v>
      </c>
      <c r="C42" s="71" t="s">
        <v>18</v>
      </c>
      <c r="D42" s="26" t="s">
        <v>11</v>
      </c>
      <c r="E42" s="84">
        <v>1</v>
      </c>
      <c r="F42" s="19" t="s">
        <v>6</v>
      </c>
      <c r="G42" s="40">
        <f t="shared" si="1"/>
        <v>1</v>
      </c>
    </row>
    <row r="43" spans="1:7" ht="31.2" x14ac:dyDescent="0.3">
      <c r="A43" s="69">
        <v>18</v>
      </c>
      <c r="B43" s="30" t="s">
        <v>102</v>
      </c>
      <c r="C43" s="71" t="s">
        <v>18</v>
      </c>
      <c r="D43" s="26" t="s">
        <v>11</v>
      </c>
      <c r="E43" s="84">
        <v>1</v>
      </c>
      <c r="F43" s="19" t="s">
        <v>6</v>
      </c>
      <c r="G43" s="40">
        <f t="shared" si="1"/>
        <v>1</v>
      </c>
    </row>
    <row r="44" spans="1:7" ht="31.2" x14ac:dyDescent="0.3">
      <c r="A44" s="69">
        <v>19</v>
      </c>
      <c r="B44" s="30" t="s">
        <v>87</v>
      </c>
      <c r="C44" s="71" t="s">
        <v>18</v>
      </c>
      <c r="D44" s="26" t="s">
        <v>11</v>
      </c>
      <c r="E44" s="84">
        <v>1</v>
      </c>
      <c r="F44" s="19" t="s">
        <v>6</v>
      </c>
      <c r="G44" s="40">
        <f t="shared" si="1"/>
        <v>1</v>
      </c>
    </row>
    <row r="45" spans="1:7" ht="31.2" x14ac:dyDescent="0.3">
      <c r="A45" s="69">
        <v>20</v>
      </c>
      <c r="B45" s="30" t="s">
        <v>89</v>
      </c>
      <c r="C45" s="71" t="s">
        <v>18</v>
      </c>
      <c r="D45" s="26" t="s">
        <v>11</v>
      </c>
      <c r="E45" s="84">
        <v>1</v>
      </c>
      <c r="F45" s="19" t="s">
        <v>6</v>
      </c>
      <c r="G45" s="40">
        <f t="shared" si="1"/>
        <v>1</v>
      </c>
    </row>
    <row r="46" spans="1:7" ht="31.2" x14ac:dyDescent="0.3">
      <c r="A46" s="69">
        <v>21</v>
      </c>
      <c r="B46" s="83" t="s">
        <v>81</v>
      </c>
      <c r="C46" s="71" t="s">
        <v>18</v>
      </c>
      <c r="D46" s="26" t="s">
        <v>11</v>
      </c>
      <c r="E46" s="84">
        <v>1</v>
      </c>
      <c r="F46" s="19" t="s">
        <v>6</v>
      </c>
      <c r="G46" s="40">
        <f t="shared" si="1"/>
        <v>1</v>
      </c>
    </row>
    <row r="47" spans="1:7" ht="31.2" x14ac:dyDescent="0.3">
      <c r="A47" s="69">
        <v>22</v>
      </c>
      <c r="B47" s="83" t="s">
        <v>73</v>
      </c>
      <c r="C47" s="71" t="s">
        <v>18</v>
      </c>
      <c r="D47" s="26" t="s">
        <v>11</v>
      </c>
      <c r="E47" s="84">
        <v>1</v>
      </c>
      <c r="F47" s="19" t="s">
        <v>6</v>
      </c>
      <c r="G47" s="40">
        <f t="shared" si="1"/>
        <v>1</v>
      </c>
    </row>
    <row r="48" spans="1:7" ht="31.2" x14ac:dyDescent="0.3">
      <c r="A48" s="69">
        <v>23</v>
      </c>
      <c r="B48" s="30" t="s">
        <v>133</v>
      </c>
      <c r="C48" s="71" t="s">
        <v>18</v>
      </c>
      <c r="D48" s="26" t="s">
        <v>11</v>
      </c>
      <c r="E48" s="84">
        <v>1</v>
      </c>
      <c r="F48" s="19" t="s">
        <v>6</v>
      </c>
      <c r="G48" s="40">
        <f t="shared" si="1"/>
        <v>1</v>
      </c>
    </row>
    <row r="49" spans="1:7" ht="31.2" x14ac:dyDescent="0.3">
      <c r="A49" s="69">
        <v>24</v>
      </c>
      <c r="B49" s="30" t="s">
        <v>96</v>
      </c>
      <c r="C49" s="71" t="s">
        <v>18</v>
      </c>
      <c r="D49" s="26" t="s">
        <v>11</v>
      </c>
      <c r="E49" s="84">
        <v>1</v>
      </c>
      <c r="F49" s="19" t="s">
        <v>6</v>
      </c>
      <c r="G49" s="40">
        <f t="shared" si="1"/>
        <v>1</v>
      </c>
    </row>
    <row r="50" spans="1:7" ht="31.2" x14ac:dyDescent="0.3">
      <c r="A50" s="69">
        <v>25</v>
      </c>
      <c r="B50" s="30" t="s">
        <v>58</v>
      </c>
      <c r="C50" s="71" t="s">
        <v>18</v>
      </c>
      <c r="D50" s="26" t="s">
        <v>11</v>
      </c>
      <c r="E50" s="84">
        <v>1</v>
      </c>
      <c r="F50" s="19" t="s">
        <v>6</v>
      </c>
      <c r="G50" s="40">
        <f t="shared" si="1"/>
        <v>1</v>
      </c>
    </row>
    <row r="51" spans="1:7" ht="31.2" x14ac:dyDescent="0.3">
      <c r="A51" s="69">
        <v>26</v>
      </c>
      <c r="B51" s="30" t="s">
        <v>101</v>
      </c>
      <c r="C51" s="71" t="s">
        <v>18</v>
      </c>
      <c r="D51" s="26" t="s">
        <v>11</v>
      </c>
      <c r="E51" s="84">
        <v>1</v>
      </c>
      <c r="F51" s="19" t="s">
        <v>6</v>
      </c>
      <c r="G51" s="40">
        <f t="shared" si="1"/>
        <v>1</v>
      </c>
    </row>
    <row r="52" spans="1:7" ht="31.2" x14ac:dyDescent="0.3">
      <c r="A52" s="69">
        <v>27</v>
      </c>
      <c r="B52" s="30" t="s">
        <v>100</v>
      </c>
      <c r="C52" s="71" t="s">
        <v>18</v>
      </c>
      <c r="D52" s="26" t="s">
        <v>11</v>
      </c>
      <c r="E52" s="84">
        <v>1</v>
      </c>
      <c r="F52" s="19" t="s">
        <v>6</v>
      </c>
      <c r="G52" s="40">
        <f t="shared" si="1"/>
        <v>1</v>
      </c>
    </row>
    <row r="53" spans="1:7" ht="31.2" x14ac:dyDescent="0.3">
      <c r="A53" s="69">
        <v>28</v>
      </c>
      <c r="B53" s="30" t="s">
        <v>59</v>
      </c>
      <c r="C53" s="71" t="s">
        <v>18</v>
      </c>
      <c r="D53" s="26" t="s">
        <v>11</v>
      </c>
      <c r="E53" s="84">
        <v>1</v>
      </c>
      <c r="F53" s="19" t="s">
        <v>6</v>
      </c>
      <c r="G53" s="40">
        <f t="shared" si="1"/>
        <v>1</v>
      </c>
    </row>
    <row r="54" spans="1:7" ht="31.2" x14ac:dyDescent="0.3">
      <c r="A54" s="69">
        <v>29</v>
      </c>
      <c r="B54" s="30" t="s">
        <v>80</v>
      </c>
      <c r="C54" s="71" t="s">
        <v>18</v>
      </c>
      <c r="D54" s="26" t="s">
        <v>11</v>
      </c>
      <c r="E54" s="84">
        <v>1</v>
      </c>
      <c r="F54" s="19" t="s">
        <v>6</v>
      </c>
      <c r="G54" s="40">
        <f t="shared" si="1"/>
        <v>1</v>
      </c>
    </row>
    <row r="55" spans="1:7" ht="31.2" x14ac:dyDescent="0.3">
      <c r="A55" s="69">
        <v>30</v>
      </c>
      <c r="B55" s="30" t="s">
        <v>69</v>
      </c>
      <c r="C55" s="71" t="s">
        <v>18</v>
      </c>
      <c r="D55" s="26" t="s">
        <v>11</v>
      </c>
      <c r="E55" s="84">
        <v>1</v>
      </c>
      <c r="F55" s="19" t="s">
        <v>6</v>
      </c>
      <c r="G55" s="40">
        <f t="shared" si="1"/>
        <v>1</v>
      </c>
    </row>
    <row r="56" spans="1:7" ht="31.2" x14ac:dyDescent="0.3">
      <c r="A56" s="69">
        <v>31</v>
      </c>
      <c r="B56" s="30" t="s">
        <v>68</v>
      </c>
      <c r="C56" s="49" t="s">
        <v>18</v>
      </c>
      <c r="D56" s="26" t="s">
        <v>11</v>
      </c>
      <c r="E56" s="84">
        <v>1</v>
      </c>
      <c r="F56" s="19" t="s">
        <v>6</v>
      </c>
      <c r="G56" s="40">
        <f t="shared" si="1"/>
        <v>1</v>
      </c>
    </row>
  </sheetData>
  <sortState xmlns:xlrd2="http://schemas.microsoft.com/office/spreadsheetml/2017/richdata2" ref="B26:E56">
    <sortCondition ref="B26:B56"/>
  </sortState>
  <mergeCells count="3">
    <mergeCell ref="A2:E2"/>
    <mergeCell ref="A15:E15"/>
    <mergeCell ref="A25:E25"/>
  </mergeCells>
  <conditionalFormatting sqref="D3:D14 D26:D56">
    <cfRule type="expression" dxfId="26" priority="15">
      <formula>EXACT("Учебное пособие",D3)</formula>
    </cfRule>
    <cfRule type="expression" dxfId="25" priority="16">
      <formula>EXACT("СИЗ",D3)</formula>
    </cfRule>
    <cfRule type="expression" dxfId="24" priority="17">
      <formula>EXACT("Охрана труда",D3)</formula>
    </cfRule>
    <cfRule type="expression" dxfId="23" priority="18">
      <formula>EXACT("Программное обеспечение",D3)</formula>
    </cfRule>
    <cfRule type="expression" dxfId="22" priority="19">
      <formula>EXACT("Оборудование IT",D3)</formula>
    </cfRule>
    <cfRule type="expression" dxfId="21" priority="20">
      <formula>EXACT("Мебель",D3)</formula>
    </cfRule>
    <cfRule type="expression" dxfId="20" priority="21">
      <formula>EXACT("Оборудование",D3)</formula>
    </cfRule>
  </conditionalFormatting>
  <conditionalFormatting sqref="D16:D24">
    <cfRule type="expression" dxfId="19" priority="43">
      <formula>EXACT("Учебное пособие",D16)</formula>
    </cfRule>
    <cfRule type="expression" dxfId="18" priority="44">
      <formula>EXACT("СИЗ",D16)</formula>
    </cfRule>
    <cfRule type="expression" dxfId="17" priority="45">
      <formula>EXACT("Охрана труда",D16)</formula>
    </cfRule>
    <cfRule type="expression" dxfId="16" priority="46">
      <formula>EXACT("Программное обеспечение",D16)</formula>
    </cfRule>
    <cfRule type="expression" dxfId="15" priority="47">
      <formula>EXACT("Оборудование IT",D16)</formula>
    </cfRule>
    <cfRule type="expression" dxfId="14" priority="48">
      <formula>EXACT("Мебель",D16)</formula>
    </cfRule>
    <cfRule type="expression" dxfId="13" priority="49">
      <formula>EXACT("Оборудование",D16)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:B24" xr:uid="{7A0A1F90-F328-4698-989C-EDFC0FDC9C33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D15 D25 D57:D1048576</xm:sqref>
        </x14:dataValidation>
        <x14:dataValidation type="list" allowBlank="1" showInputMessage="1" showErrorMessage="1" xr:uid="{945FB7F8-0B62-4474-BE2B-2F4DD5F5A19B}">
          <x14:formula1>
            <xm:f>Виды!$A$1:$A$7</xm:f>
          </x14:formula1>
          <xm:sqref>D16:D20 D3:D14 D26:D56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26" t="s">
        <v>7</v>
      </c>
    </row>
    <row r="2" spans="1:1" ht="15.6" x14ac:dyDescent="0.3">
      <c r="A2" s="26" t="s">
        <v>11</v>
      </c>
    </row>
    <row r="3" spans="1:1" ht="15.6" x14ac:dyDescent="0.3">
      <c r="A3" s="26" t="s">
        <v>5</v>
      </c>
    </row>
    <row r="4" spans="1:1" ht="15.6" x14ac:dyDescent="0.3">
      <c r="A4" s="26" t="s">
        <v>20</v>
      </c>
    </row>
    <row r="5" spans="1:1" ht="15.6" x14ac:dyDescent="0.3">
      <c r="A5" s="26" t="s">
        <v>9</v>
      </c>
    </row>
    <row r="6" spans="1:1" ht="15.6" x14ac:dyDescent="0.3">
      <c r="A6" s="26" t="s">
        <v>103</v>
      </c>
    </row>
    <row r="7" spans="1:1" ht="15.6" x14ac:dyDescent="0.3">
      <c r="A7" s="26" t="s">
        <v>127</v>
      </c>
    </row>
    <row r="8" spans="1:1" x14ac:dyDescent="0.3">
      <c r="A8"/>
    </row>
    <row r="9" spans="1:1" x14ac:dyDescent="0.3">
      <c r="A9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2026-05-04T06:40:41Z</dcterms:modified>
</cp:coreProperties>
</file>