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E2FEACA-017D-4361-A447-1665E1C3FD57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зона'!$A$1:$H$21</definedName>
    <definedName name="_xlnm._FilterDatabase" localSheetId="5" hidden="1">'Охрана труда'!$A$1:$H$10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6" l="1"/>
  <c r="C3" i="6"/>
  <c r="G51" i="6" s="1"/>
  <c r="G28" i="6"/>
  <c r="G23" i="6"/>
  <c r="G24" i="6"/>
  <c r="G38" i="6"/>
  <c r="G37" i="6"/>
  <c r="G36" i="6"/>
  <c r="G8" i="10" l="1"/>
  <c r="G13" i="10"/>
  <c r="G5" i="10"/>
  <c r="G18" i="10"/>
  <c r="G20" i="10"/>
  <c r="G11" i="10"/>
  <c r="G16" i="10"/>
  <c r="G10" i="10"/>
  <c r="G15" i="10"/>
  <c r="G12" i="10"/>
  <c r="G4" i="10"/>
  <c r="G3" i="10"/>
  <c r="G7" i="10"/>
  <c r="G6" i="10"/>
  <c r="G2" i="10"/>
  <c r="G19" i="10"/>
  <c r="G21" i="10"/>
  <c r="G17" i="10"/>
  <c r="G9" i="10"/>
  <c r="G4" i="11"/>
  <c r="G11" i="11"/>
  <c r="G8" i="11"/>
  <c r="G3" i="11"/>
  <c r="G6" i="11"/>
  <c r="G7" i="11"/>
  <c r="G10" i="11"/>
  <c r="G9" i="11"/>
  <c r="G2" i="11"/>
  <c r="G4" i="12"/>
  <c r="G7" i="12"/>
  <c r="G3" i="12"/>
  <c r="G6" i="12"/>
  <c r="G2" i="12"/>
  <c r="G7" i="13"/>
  <c r="G10" i="13"/>
  <c r="G4" i="13"/>
  <c r="G6" i="13"/>
  <c r="G9" i="13"/>
  <c r="G3" i="13"/>
  <c r="G5" i="13"/>
  <c r="G8" i="13"/>
  <c r="G2" i="13"/>
  <c r="F10" i="13"/>
  <c r="F4" i="13"/>
  <c r="F4" i="12"/>
  <c r="F7" i="12"/>
  <c r="F11" i="10"/>
  <c r="F16" i="10"/>
  <c r="F9" i="13"/>
  <c r="F3" i="13"/>
  <c r="F8" i="13"/>
  <c r="F2" i="13"/>
  <c r="F2" i="12"/>
  <c r="F5" i="12"/>
  <c r="F4" i="10"/>
  <c r="F3" i="10"/>
  <c r="F7" i="10"/>
  <c r="F6" i="10"/>
  <c r="F2" i="10"/>
  <c r="F19" i="10"/>
  <c r="F21" i="10"/>
  <c r="F17" i="10"/>
  <c r="F9" i="10"/>
  <c r="F14" i="10"/>
  <c r="G160" i="14"/>
  <c r="G159" i="14"/>
  <c r="G156" i="14"/>
  <c r="G155" i="14"/>
  <c r="G122" i="14"/>
  <c r="G121" i="14"/>
  <c r="G106" i="14"/>
  <c r="G105" i="14"/>
  <c r="G61" i="14"/>
  <c r="G60" i="14"/>
  <c r="G57" i="14"/>
  <c r="G56" i="14"/>
  <c r="G28" i="14"/>
  <c r="G27" i="14"/>
  <c r="G26" i="14"/>
  <c r="G25" i="14"/>
  <c r="G24" i="14"/>
  <c r="G23" i="14"/>
  <c r="G22" i="14"/>
  <c r="G21" i="14"/>
  <c r="G20" i="14"/>
  <c r="G19" i="14"/>
  <c r="G33" i="6" l="1"/>
  <c r="G34" i="6"/>
  <c r="G35" i="6"/>
  <c r="G32" i="6"/>
  <c r="G22" i="6"/>
  <c r="G21" i="6"/>
  <c r="G14" i="10" l="1"/>
  <c r="G5" i="11"/>
  <c r="G5" i="12"/>
  <c r="G55" i="6"/>
  <c r="G53" i="6" l="1"/>
</calcChain>
</file>

<file path=xl/sharedStrings.xml><?xml version="1.0" encoding="utf-8"?>
<sst xmlns="http://schemas.openxmlformats.org/spreadsheetml/2006/main" count="947" uniqueCount="185">
  <si>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</si>
  <si>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</si>
  <si>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</si>
  <si>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</si>
  <si>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</si>
  <si>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</si>
  <si>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</si>
  <si>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</si>
  <si>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</si>
  <si>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</si>
  <si>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</si>
  <si>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</si>
  <si>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</si>
  <si>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</si>
  <si>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</si>
  <si>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</si>
  <si>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</si>
  <si>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</si>
  <si>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</si>
  <si>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</si>
  <si>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</si>
  <si>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</si>
  <si>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</si>
  <si>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</si>
  <si>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</si>
  <si>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</si>
  <si>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</si>
  <si>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</si>
  <si>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</si>
  <si>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</si>
  <si>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</si>
  <si>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</si>
  <si>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</si>
  <si>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</si>
  <si>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</si>
  <si>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</si>
  <si>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</si>
  <si>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</si>
  <si>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</si>
  <si>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</si>
  <si>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</si>
  <si>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</si>
  <si>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</si>
  <si>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</si>
  <si>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</si>
  <si>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</si>
  <si>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</si>
  <si>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</si>
  <si>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</si>
  <si>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</si>
  <si>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</si>
  <si>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</si>
  <si>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</si>
  <si>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</si>
  <si>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</si>
  <si>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</si>
  <si>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</si>
  <si>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</si>
  <si>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</si>
  <si>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</si>
  <si>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</si>
  <si>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</si>
  <si>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</si>
  <si>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</si>
  <si>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</si>
  <si>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</si>
  <si>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</si>
  <si>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</si>
  <si>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</si>
  <si>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</si>
  <si>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</si>
  <si>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</si>
  <si>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</si>
  <si>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</si>
  <si>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</si>
  <si>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</si>
  <si>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</si>
  <si>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</si>
  <si>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</si>
  <si>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Транспортная отрасль</t>
  </si>
  <si>
    <t>Москва</t>
  </si>
  <si>
    <t>ФГАОУ ВО «Российский университет транспорта» (1. Московский колледж транспорта; 2.  Академия гражданской авиации; 3. Академия водного транспорта)</t>
  </si>
  <si>
    <t>Выявление и устранение незначительных технических неисправностей исполнительных механизмов и устройств беспилотных воздушных судов</t>
  </si>
  <si>
    <t>25.02.08 Эксплуатация беспилотных авиационных систем</t>
  </si>
  <si>
    <t>Беспилотные авиационные системы</t>
  </si>
  <si>
    <t>Техническая эксплуатация функционального оборудования, систем регистрации полетных данных, сбора и передачи информации</t>
  </si>
  <si>
    <t>Дистанционное пилотирование беспилотных воздушных судов самолетного, вертолетного и смешанного типа</t>
  </si>
  <si>
    <r>
      <t xml:space="preserve">Инфраструктурный лист для оснащения 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образовательно-производственного центра (кластера) в Транспортной отрасли г. Москва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</si>
  <si>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 : Московский мультимодальный центр профессионального образования  
на транспорте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</si>
  <si>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город Москва</t>
    </r>
  </si>
  <si>
    <t>Ядро кластера: Федеральное государственное автономное образовательное учреждение высшего образования «Российский университет транспорта» (структурное подразделение - Московский колледж транспорта)</t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</si>
  <si>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Москва, Кучин переулок, д. 14, стр. 2</t>
    </r>
  </si>
  <si>
    <r>
      <t xml:space="preserve">11. Зона под вид работ </t>
    </r>
    <r>
      <rPr>
        <i/>
        <sz val="16"/>
        <color theme="0"/>
        <rFont val="Times New Roman"/>
        <family val="1"/>
        <charset val="204"/>
      </rPr>
      <t xml:space="preserve">Выявление и устранение незначительных технических неисправностей исполнительных механизмов и устройств беспилотных воздушных судов </t>
    </r>
    <r>
      <rPr>
        <sz val="16"/>
        <color theme="0"/>
        <rFont val="Times New Roman"/>
        <family val="1"/>
        <charset val="204"/>
      </rPr>
      <t xml:space="preserve"> (10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</si>
  <si>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</si>
  <si>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</si>
  <si>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61,4 кв.м. (помещение №12: 14,4 кв.м. для хранения ценного оборудования, помщенеие №13: 47 кв.м. для проведения занятий)</t>
  </si>
  <si>
    <t xml:space="preserve">Освещение: Допустимо верхнее  искуственное освещение, соответствющее требованиям санитарных правил и норм для учреждений общего образования, среднего профессионального и высшего образования (СанПиН 1.2.3685-21): не менее 300 люкс </t>
  </si>
  <si>
    <t xml:space="preserve">Интернет : Подключение к беспроводному интернету </t>
  </si>
  <si>
    <t>Электричество: Подключения к сети 220 В</t>
  </si>
  <si>
    <t>Контур заземления для электропитания и сети слаботочных подключений: требуется</t>
  </si>
  <si>
    <t>Покрытие пола: керамогранитная плитка -61,4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</si>
  <si>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</si>
  <si>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</si>
  <si>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</si>
  <si>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 xml:space="preserve">Стол </t>
  </si>
  <si>
    <t xml:space="preserve">Конструкция на металлокаркасе, размер: ширина не менее 1100 мм, глубина  не менее 500 мм, высота  не менее 500 мм. </t>
  </si>
  <si>
    <t>шт.</t>
  </si>
  <si>
    <t>ВБ</t>
  </si>
  <si>
    <t>Кресло офисное</t>
  </si>
  <si>
    <t xml:space="preserve">Кресло на крестовине, с подлокотниками, размер: ширина не менее 500 мм, глубина  не менее 500 мм, высота  не менее 1000 мм. </t>
  </si>
  <si>
    <t xml:space="preserve">Стол-стойка </t>
  </si>
  <si>
    <t xml:space="preserve">Конструкция на металлокаркасе, размер: ширина не менее 500 мм, глубина  не менее 500 мм, высота  не менее 700 мм. </t>
  </si>
  <si>
    <t>Шкаф металлический</t>
  </si>
  <si>
    <t xml:space="preserve">Имеет дверцы с замком, размер: ширина не менее 900 мм, глубина не менее 400 мм, высота  не менее 1800 мм. </t>
  </si>
  <si>
    <t>Шкаф</t>
  </si>
  <si>
    <t xml:space="preserve">Наличие стеклянной витрины и полки для хранения учебных макетов дронов, размер: ширина не менее 700 мм, глубина  не менее 500 мм, высота  не менее 1800 мм. </t>
  </si>
  <si>
    <t>БАС вертолетного типа</t>
  </si>
  <si>
    <t>Беспилотная система включает универсальный пульт управления и не менее 2-х беспилотных аппаратов вертолетного типа (классической схемы и с соосными винтами). Тип двигателя: электрический.
Масса аппарата не менее 500 г, время полета не менее 10 мин.</t>
  </si>
  <si>
    <t>ФБ</t>
  </si>
  <si>
    <t>БАС самолетного типа</t>
  </si>
  <si>
    <t>Беспилотный аппарат самолетного типа, оснащенного видеокамерой, системой спутниковой навигации. Тип двигателя: электрический.
Взлетная масса не менее 2 кг.
Время полета не менее 30 мин.</t>
  </si>
  <si>
    <t>БАС смешанного типа</t>
  </si>
  <si>
    <t>Беспилотный аппарат смешанного типа с возможностью вертикального взлета и посадки, оснащенного видеокамерой, системой спутниковой навигации. Тип двигателя: электрический.
Взлетная масса не менее 2 кг.
Время полета не менее 30 мин.</t>
  </si>
  <si>
    <t>БАС мультироторного типа</t>
  </si>
  <si>
    <t>Беспилотный аппарат мультикоптерного типа. Тип двигателя: электрический.
Взлетная массой не менее 10 кг, временем полета не менее 30 мин.</t>
  </si>
  <si>
    <t>Беспилотный аппарат мультикоптерного типа. Тип двигателя: электрический. Оснащен видеокамерой. Взлетная масса не менее 1,5 кг, временем полета не менее 30 мин., способен выполнять полет при скорости ветра не менее 5 м/с.</t>
  </si>
  <si>
    <t xml:space="preserve">Образовательный комплект дронов </t>
  </si>
  <si>
    <t xml:space="preserve">Дрон с защитой винтов и ремкомплектом, с возможностью установки дополнительных модулей и программирования полета.
Время полета не менее 10 мин.
Масса аппарата не менее 150 г. </t>
  </si>
  <si>
    <t>Рабочее место учащегося</t>
  </si>
  <si>
    <t>Площадь зоны: не менее 47 кв.м. (помещение №13) входит в площадь общей зоны</t>
  </si>
  <si>
    <t>Покрытие пола: керамогранитная плитка - 47 м2 на всю зону</t>
  </si>
  <si>
    <t>шт. (на 1 раб. мест)</t>
  </si>
  <si>
    <t>Учебно-тренажерный набор квадрокоптера</t>
  </si>
  <si>
    <t xml:space="preserve">Дрон с защитой винтов и ремкомплектом, с возможностью установки дополнительных модулей и программирования полета, а также FPV-очки для оператора.
Время полета дрона не менее 10 мин.
Масса аппарата не менее 150 г. </t>
  </si>
  <si>
    <t xml:space="preserve">Учебный макет дрона </t>
  </si>
  <si>
    <t>Дрон с защитой винтов и ремкомплектом, с возможностью установки дополнительных модулей и программирования полета.
Время полета не менее 10 мин.
Масса аппарата не менее 150 г.</t>
  </si>
  <si>
    <t>Конструкция на металлокаркасе, размер: ширина не менее 800 мм, глубина  не менее 500 мм, высота 700 мм</t>
  </si>
  <si>
    <t>Кресло на крестовине, с подлокотниками, размер: ширина не менее 500 мм, глубина  не менее 500 мм, высота 1100 мм</t>
  </si>
  <si>
    <t>Аптечка первой помощи коллективная, включающая:
Антисептики
Гигиенические салфетки
Рулонный лейкопластырь
Бактерицидные лейкопластыри
Самоклеющиеся повязки
Противоожоговые пластыри
Ранозаживляющая мазь
Раствор йода
Раствор аммиака
Стерильные бинты и салфетки
Маски и перчатки
Пинцет, термометр и ножницы</t>
  </si>
  <si>
    <t>Огнетушитель для тушения электрооборудования, 
объем не менее 8 л</t>
  </si>
  <si>
    <t>Защитные очки</t>
  </si>
  <si>
    <t>Прозрачные, из ударопрочного поликарбоната, с боковой и верхней защитой глаз</t>
  </si>
  <si>
    <t>ТБ</t>
  </si>
  <si>
    <r>
      <t xml:space="preserve">12. Зона под вид работ </t>
    </r>
    <r>
      <rPr>
        <i/>
        <sz val="16"/>
        <color theme="0"/>
        <rFont val="Times New Roman"/>
        <family val="1"/>
        <charset val="204"/>
      </rPr>
      <t>Дистанционное пилотирование беспилотных воздушных судов самолетного, вертолетного и смешанного типа</t>
    </r>
    <r>
      <rPr>
        <sz val="16"/>
        <color theme="0"/>
        <rFont val="Times New Roman"/>
        <family val="1"/>
        <charset val="204"/>
      </rPr>
      <t xml:space="preserve"> (10 рабочих мест)</t>
    </r>
  </si>
  <si>
    <t>Площадь зоны: не менее 150 кв.м.</t>
  </si>
  <si>
    <t>Освещение: Допустимо мобильное общее освещение, соответствющее требованиям к освещенности перрона (ФАП «Требования, предъявляемые к аэродромам, предназначенным для взлета, посадки, руления и стоянки гражданских воздушных судов»): не менее 20 люкс</t>
  </si>
  <si>
    <t>Контур заземления для электропитания и сети слаботочных подключений: требуется.</t>
  </si>
  <si>
    <t>Покрытие пола: спецпокрытие для полигонов  - 150 м2 на всю зону</t>
  </si>
  <si>
    <t>Конструкция на металлокаркасе, размер: ширина не менее 1100 мм, глубина  не менее 500 мм, высота 700 мм</t>
  </si>
  <si>
    <t>Площадь зоны: входит в площадь общей зоны</t>
  </si>
  <si>
    <t xml:space="preserve">Тренировочный полигон </t>
  </si>
  <si>
    <t>Размер 10х15 м, имеет защитное сетчатое ограждение периметра, оснащен переносными сетчатыми заграждениями для зонирования территории (разделение полигона на не менее 3-х зон). Имеет освещение для площади не менее 140 кв. м.
Имеет маркированые места для взлета и посадки беспилотных аппаратов. Имеет локальную систему навигации, включающую не менее 4 маяков. Имеет систему видеонаблюдения, включающую не менее 2 видеокамер.</t>
  </si>
  <si>
    <t>шт. на 10 раб.мест.</t>
  </si>
  <si>
    <r>
      <t xml:space="preserve">10. Зона под вид работ </t>
    </r>
    <r>
      <rPr>
        <i/>
        <sz val="16"/>
        <color theme="0"/>
        <rFont val="Times New Roman"/>
        <family val="1"/>
        <charset val="204"/>
      </rPr>
      <t>Техническая эксплуатация функционального оборудования, систем регистрации полетных данных, сбора и передачи информации</t>
    </r>
    <r>
      <rPr>
        <sz val="16"/>
        <color theme="0"/>
        <rFont val="Times New Roman"/>
        <family val="1"/>
        <charset val="204"/>
      </rPr>
      <t xml:space="preserve"> (10 рабочих мест)</t>
    </r>
  </si>
  <si>
    <t>Площадь зоны: не менее 49,7 кв.м.</t>
  </si>
  <si>
    <t>Покрытие пола: керамогранитная плитка - 49,7 м2 на всю зону</t>
  </si>
  <si>
    <t>Включает беспилотный аппарат мультикоптерного типа. Тип двигателя: электрический. Оснащен мультиспектральной камерой. Взлетная масса не менее 1,5 кг, временем полета не менее 30 мин., способен выполнять полет при скорости ветра не менее 5 м/с.</t>
  </si>
  <si>
    <t>Образовательный комплект дронов</t>
  </si>
  <si>
    <t xml:space="preserve">Образовательный комплект включает в себя дрон с защитой винтов и ремкомплектом, с возможностью установки дополнительных модулей и программирования полета.
Время полета не менее 10 мин.
Масса аппарата не менее 150 г. </t>
  </si>
  <si>
    <t xml:space="preserve">Защитный комплекс антидрон </t>
  </si>
  <si>
    <t>Комплекс ключает не менее 1 подавителя сигналов ГНСС (мощность подводимая к антенне - не более 5 Вт) и не менее 1 блокиратора дронов в виде ружья (выходная мощность - не более 150 Вт)</t>
  </si>
  <si>
    <t>Освещение: Допустимо верхнее  искуственное освещение, соответствющее требованиям санитарных правил и норм для учреждений общего образования, среднего профессионального и высшего образования (СанПиН 1.2.3685-21): не менее 300 люкс</t>
  </si>
  <si>
    <t>Учебно-тренажерный набор БАС</t>
  </si>
  <si>
    <t>Включает компьютеризированные рабочие места (10 шт.) с симулятором БАС самолетного и вертолетного типа, а также программное обеспечение для обработки данных аэрофотосъемки</t>
  </si>
  <si>
    <t>шт. на 10 рабочих мест</t>
  </si>
  <si>
    <t>Комплект учебного макета включает в себя дрон с возможностью программирования полета, видеокамерой, защитой винтов, ремкомплектом.
Время полета не менее 5 мин.
Масса аппарата не более 150 г.</t>
  </si>
  <si>
    <t>Специализированное программное обеспечение</t>
  </si>
  <si>
    <t>Программное обеспечение, позволяющее планировать полет беспилотных аппаратов самолетного и вертолетного типа, и управлять аппаратами в полете</t>
  </si>
  <si>
    <t>БР</t>
  </si>
  <si>
    <t>Покрытие пола: керамогранитная плитка - 46,7 м2 на всю зону</t>
  </si>
  <si>
    <t>Учебный макет дрона</t>
  </si>
  <si>
    <t>Тренировочный полигон</t>
  </si>
  <si>
    <t>Стол-стойка</t>
  </si>
  <si>
    <t>Защитный комплекс антидрон</t>
  </si>
  <si>
    <t>Программное обеспечение для планирования полета беспилотных летательных аппаратов и управления ими в полете</t>
  </si>
  <si>
    <t>Конструктор спортивного квадрокоптера</t>
  </si>
  <si>
    <t>Учебный набор квадрокоптера</t>
  </si>
  <si>
    <t>Тренажер-симулятор рабочего места беспилотного воздушного судна для двух типов БВС</t>
  </si>
  <si>
    <t>ПО для трехмерного моделирования</t>
  </si>
  <si>
    <t>3D принтер</t>
  </si>
  <si>
    <t>Программное обеспечение для 3D-печати</t>
  </si>
  <si>
    <t>Фотограмметрическое программное обеспечение</t>
  </si>
  <si>
    <t>Рабочее место учащегося №3</t>
  </si>
  <si>
    <t>Рабочее место учащегося №4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</si>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</sst>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theme="0"/>
      <name val="Liberation Serif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12" fillId="11" borderId="9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horizontal="left" vertical="center" wrapText="1"/>
    </xf>
    <xf numFmtId="0" fontId="29" fillId="11" borderId="7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0" fillId="0" borderId="0" xfId="0" applyProtection="1"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 vertical="center" wrapText="1"/>
    </xf>
    <xf numFmtId="0" fontId="35" fillId="0" borderId="7" xfId="3" applyFont="1" applyBorder="1" applyAlignment="1">
      <alignment horizontal="justify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6" xfId="0" applyFont="1" applyBorder="1" applyAlignment="1">
      <alignment horizontal="center" vertical="center" wrapText="1"/>
    </xf>
    <xf numFmtId="0" fontId="35" fillId="0" borderId="7" xfId="3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5" fillId="0" borderId="7" xfId="3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justify" vertical="justify" wrapText="1"/>
    </xf>
    <xf numFmtId="0" fontId="4" fillId="0" borderId="7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justify" vertical="justify" wrapText="1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3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5" fillId="0" borderId="7" xfId="3" applyFont="1" applyBorder="1" applyAlignment="1">
      <alignment vertical="center" wrapText="1"/>
    </xf>
    <xf numFmtId="0" fontId="35" fillId="0" borderId="7" xfId="3" applyFont="1" applyBorder="1" applyAlignment="1">
      <alignment horizontal="justify" vertical="justify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>
      <alignment horizontal="left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30" fillId="4" borderId="17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4" fillId="0" borderId="0" xfId="0" applyFont="1"/>
    <xf numFmtId="0" fontId="4" fillId="0" borderId="19" xfId="0" applyFont="1" applyBorder="1"/>
    <xf numFmtId="0" fontId="15" fillId="12" borderId="18" xfId="0" applyFont="1" applyFill="1" applyBorder="1" applyAlignment="1">
      <alignment horizontal="left" vertical="center" wrapText="1"/>
    </xf>
    <xf numFmtId="0" fontId="4" fillId="12" borderId="0" xfId="0" applyFont="1" applyFill="1"/>
    <xf numFmtId="0" fontId="1" fillId="13" borderId="7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1" fillId="13" borderId="9" xfId="0" applyFont="1" applyFill="1" applyBorder="1" applyAlignment="1">
      <alignment horizontal="left" vertical="center" wrapText="1"/>
    </xf>
    <xf numFmtId="0" fontId="1" fillId="13" borderId="10" xfId="0" applyFont="1" applyFill="1" applyBorder="1" applyAlignment="1">
      <alignment horizontal="left" vertical="center" wrapText="1"/>
    </xf>
    <xf numFmtId="0" fontId="1" fillId="13" borderId="8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/>
    </xf>
    <xf numFmtId="0" fontId="34" fillId="4" borderId="10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10" fillId="14" borderId="30" xfId="0" applyFont="1" applyFill="1" applyBorder="1" applyAlignment="1">
      <alignment horizontal="center" vertical="center"/>
    </xf>
    <xf numFmtId="0" fontId="10" fillId="14" borderId="31" xfId="0" applyFont="1" applyFill="1" applyBorder="1"/>
    <xf numFmtId="0" fontId="10" fillId="14" borderId="32" xfId="0" applyFont="1" applyFill="1" applyBorder="1"/>
    <xf numFmtId="0" fontId="37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189" t="s">
        <v>184</v>
      </c>
      <c r="B1" s="189"/>
      <c r="C1" s="189"/>
      <c r="D1" s="189"/>
      <c r="E1" s="189"/>
      <c r="F1" s="189"/>
      <c r="G1" s="189"/>
    </row>
    <row r="2" spans="1:7" ht="21" x14ac:dyDescent="0.3">
      <c r="A2" s="27" t="s">
        <v>45</v>
      </c>
      <c r="B2" s="24" t="s">
        <v>46</v>
      </c>
      <c r="C2" s="133" t="s">
        <v>84</v>
      </c>
      <c r="D2" s="133"/>
      <c r="E2" s="133"/>
      <c r="F2" s="133"/>
      <c r="G2" s="133"/>
    </row>
    <row r="3" spans="1:7" ht="18" x14ac:dyDescent="0.35">
      <c r="A3" s="134" t="s">
        <v>47</v>
      </c>
      <c r="B3" s="135"/>
      <c r="C3" s="136">
        <f>D19+D30+D26</f>
        <v>12</v>
      </c>
      <c r="D3" s="136"/>
      <c r="E3" s="136"/>
      <c r="F3" s="136"/>
      <c r="G3" s="136"/>
    </row>
    <row r="4" spans="1:7" ht="50.25" customHeight="1" x14ac:dyDescent="0.3">
      <c r="A4" s="137" t="s">
        <v>48</v>
      </c>
      <c r="B4" s="138"/>
      <c r="C4" s="139" t="s">
        <v>83</v>
      </c>
      <c r="D4" s="139"/>
      <c r="E4" s="139"/>
      <c r="F4" s="139"/>
      <c r="G4" s="139"/>
    </row>
    <row r="5" spans="1:7" ht="14.4" x14ac:dyDescent="0.3">
      <c r="A5" s="131" t="s">
        <v>12</v>
      </c>
      <c r="B5" s="132"/>
      <c r="C5" s="132"/>
      <c r="D5" s="132"/>
      <c r="E5" s="132"/>
      <c r="F5" s="132"/>
      <c r="G5" s="132"/>
    </row>
    <row r="6" spans="1:7" ht="14.4" x14ac:dyDescent="0.3">
      <c r="A6" s="129" t="s">
        <v>49</v>
      </c>
      <c r="B6" s="130"/>
      <c r="C6" s="130"/>
      <c r="D6" s="130"/>
      <c r="E6" s="130"/>
      <c r="F6" s="130"/>
      <c r="G6" s="130"/>
    </row>
    <row r="7" spans="1:7" ht="14.4" x14ac:dyDescent="0.3">
      <c r="A7" s="129" t="s">
        <v>50</v>
      </c>
      <c r="B7" s="130"/>
      <c r="C7" s="130"/>
      <c r="D7" s="130"/>
      <c r="E7" s="130"/>
      <c r="F7" s="130"/>
      <c r="G7" s="130"/>
    </row>
    <row r="8" spans="1:7" ht="14.4" x14ac:dyDescent="0.3">
      <c r="A8" s="129" t="s">
        <v>51</v>
      </c>
      <c r="B8" s="130"/>
      <c r="C8" s="130"/>
      <c r="D8" s="130"/>
      <c r="E8" s="130"/>
      <c r="F8" s="130"/>
      <c r="G8" s="130"/>
    </row>
    <row r="9" spans="1:7" ht="14.4" x14ac:dyDescent="0.3">
      <c r="A9" s="129" t="s">
        <v>52</v>
      </c>
      <c r="B9" s="130"/>
      <c r="C9" s="130"/>
      <c r="D9" s="130"/>
      <c r="E9" s="130"/>
      <c r="F9" s="130"/>
      <c r="G9" s="130"/>
    </row>
    <row r="10" spans="1:7" ht="14.4" x14ac:dyDescent="0.3">
      <c r="A10" s="129" t="s">
        <v>53</v>
      </c>
      <c r="B10" s="130"/>
      <c r="C10" s="130"/>
      <c r="D10" s="130"/>
      <c r="E10" s="130"/>
      <c r="F10" s="130"/>
      <c r="G10" s="130"/>
    </row>
    <row r="11" spans="1:7" ht="14.4" x14ac:dyDescent="0.3">
      <c r="A11" s="129" t="s">
        <v>54</v>
      </c>
      <c r="B11" s="130"/>
      <c r="C11" s="130"/>
      <c r="D11" s="130"/>
      <c r="E11" s="130"/>
      <c r="F11" s="130"/>
      <c r="G11" s="130"/>
    </row>
    <row r="12" spans="1:7" ht="14.4" x14ac:dyDescent="0.3">
      <c r="A12" s="129" t="s">
        <v>55</v>
      </c>
      <c r="B12" s="130"/>
      <c r="C12" s="130"/>
      <c r="D12" s="130"/>
      <c r="E12" s="130"/>
      <c r="F12" s="130"/>
      <c r="G12" s="130"/>
    </row>
    <row r="13" spans="1:7" ht="14.4" x14ac:dyDescent="0.3">
      <c r="A13" s="144" t="s">
        <v>18</v>
      </c>
      <c r="B13" s="145"/>
      <c r="C13" s="145"/>
      <c r="D13" s="145"/>
      <c r="E13" s="145"/>
      <c r="F13" s="145"/>
      <c r="G13" s="145"/>
    </row>
    <row r="14" spans="1:7" ht="17.399999999999999" x14ac:dyDescent="0.3">
      <c r="A14" s="146" t="s">
        <v>11</v>
      </c>
      <c r="B14" s="147"/>
      <c r="C14" s="147"/>
      <c r="D14" s="147"/>
      <c r="E14" s="143"/>
      <c r="F14" s="143"/>
      <c r="G14" s="147"/>
    </row>
    <row r="15" spans="1:7" s="35" customFormat="1" ht="46.8" x14ac:dyDescent="0.3">
      <c r="A15" s="33" t="s">
        <v>0</v>
      </c>
      <c r="B15" s="33" t="s">
        <v>1</v>
      </c>
      <c r="C15" s="52" t="s">
        <v>9</v>
      </c>
      <c r="D15" s="31" t="s">
        <v>2</v>
      </c>
      <c r="E15" s="40"/>
      <c r="F15" s="41"/>
      <c r="G15" s="36" t="s">
        <v>56</v>
      </c>
    </row>
    <row r="16" spans="1:7" s="35" customFormat="1" ht="31.2" x14ac:dyDescent="0.3">
      <c r="A16" s="56">
        <v>1</v>
      </c>
      <c r="B16" s="14" t="s">
        <v>40</v>
      </c>
      <c r="C16" s="28" t="s">
        <v>15</v>
      </c>
      <c r="D16" s="13" t="s">
        <v>5</v>
      </c>
      <c r="E16" s="42"/>
      <c r="F16" s="43"/>
      <c r="G16" s="23">
        <v>1</v>
      </c>
    </row>
    <row r="17" spans="1:7" s="35" customFormat="1" ht="31.2" x14ac:dyDescent="0.3">
      <c r="A17" s="57">
        <v>2</v>
      </c>
      <c r="B17" s="58" t="s">
        <v>27</v>
      </c>
      <c r="C17" s="59" t="s">
        <v>15</v>
      </c>
      <c r="D17" s="32" t="s">
        <v>5</v>
      </c>
      <c r="E17" s="42"/>
      <c r="F17" s="43"/>
      <c r="G17" s="37">
        <v>1</v>
      </c>
    </row>
    <row r="18" spans="1:7" ht="17.399999999999999" x14ac:dyDescent="0.3">
      <c r="A18" s="140" t="s">
        <v>57</v>
      </c>
      <c r="B18" s="141"/>
      <c r="C18" s="141"/>
      <c r="D18" s="141"/>
      <c r="E18" s="141"/>
      <c r="F18" s="141"/>
      <c r="G18" s="141"/>
    </row>
    <row r="19" spans="1:7" x14ac:dyDescent="0.3">
      <c r="A19" s="148" t="s">
        <v>16</v>
      </c>
      <c r="B19" s="149"/>
      <c r="C19" s="149"/>
      <c r="D19" s="150">
        <v>6</v>
      </c>
      <c r="E19" s="150"/>
      <c r="F19" s="150"/>
      <c r="G19" s="150"/>
    </row>
    <row r="20" spans="1:7" s="35" customFormat="1" ht="46.8" x14ac:dyDescent="0.3">
      <c r="A20" s="33" t="s">
        <v>0</v>
      </c>
      <c r="B20" s="33" t="s">
        <v>1</v>
      </c>
      <c r="C20" s="33" t="s">
        <v>9</v>
      </c>
      <c r="D20" s="33" t="s">
        <v>2</v>
      </c>
      <c r="E20" s="33" t="s">
        <v>58</v>
      </c>
      <c r="F20" s="33" t="s">
        <v>59</v>
      </c>
      <c r="G20" s="33" t="s">
        <v>56</v>
      </c>
    </row>
    <row r="21" spans="1:7" s="35" customFormat="1" ht="31.2" x14ac:dyDescent="0.3">
      <c r="A21" s="60">
        <v>1</v>
      </c>
      <c r="B21" s="11" t="s">
        <v>41</v>
      </c>
      <c r="C21" s="12" t="s">
        <v>15</v>
      </c>
      <c r="D21" s="13" t="s">
        <v>6</v>
      </c>
      <c r="E21" s="38">
        <v>1</v>
      </c>
      <c r="F21" s="38" t="s">
        <v>77</v>
      </c>
      <c r="G21" s="38">
        <f>$D$19*E21/IF(F21="на 1 р.м.",1,IF(F21="на 2 р.м.",2,#VALUE!))</f>
        <v>3</v>
      </c>
    </row>
    <row r="22" spans="1:7" s="35" customFormat="1" ht="31.2" x14ac:dyDescent="0.3">
      <c r="A22" s="60">
        <v>2</v>
      </c>
      <c r="B22" s="11" t="s">
        <v>23</v>
      </c>
      <c r="C22" s="12" t="s">
        <v>15</v>
      </c>
      <c r="D22" s="13" t="s">
        <v>6</v>
      </c>
      <c r="E22" s="38">
        <v>1</v>
      </c>
      <c r="F22" s="38" t="s">
        <v>60</v>
      </c>
      <c r="G22" s="38">
        <f>$D$19*E22/IF(F22="на 1 р.м.",1,IF(F22="на 2 р.м.",2,#VALUE!))</f>
        <v>6</v>
      </c>
    </row>
    <row r="23" spans="1:7" ht="31.2" x14ac:dyDescent="0.3">
      <c r="A23" s="60">
        <v>3</v>
      </c>
      <c r="B23" s="124" t="s">
        <v>176</v>
      </c>
      <c r="C23" s="12" t="s">
        <v>15</v>
      </c>
      <c r="D23" s="8" t="s">
        <v>10</v>
      </c>
      <c r="E23" s="38">
        <v>1</v>
      </c>
      <c r="F23" s="38" t="s">
        <v>60</v>
      </c>
      <c r="G23" s="38">
        <f t="shared" ref="G23:G24" si="0">$D$19*E23/IF(F23="на 1 р.м.",1,IF(F23="на 2 р.м.",2,#VALUE!))</f>
        <v>6</v>
      </c>
    </row>
    <row r="24" spans="1:7" ht="31.2" x14ac:dyDescent="0.3">
      <c r="A24" s="60">
        <v>4</v>
      </c>
      <c r="B24" s="124" t="s">
        <v>175</v>
      </c>
      <c r="C24" s="12" t="s">
        <v>15</v>
      </c>
      <c r="D24" s="8" t="s">
        <v>10</v>
      </c>
      <c r="E24" s="38">
        <v>1</v>
      </c>
      <c r="F24" s="38" t="s">
        <v>60</v>
      </c>
      <c r="G24" s="38">
        <f t="shared" si="0"/>
        <v>6</v>
      </c>
    </row>
    <row r="25" spans="1:7" ht="17.399999999999999" x14ac:dyDescent="0.3">
      <c r="A25" s="140" t="s">
        <v>61</v>
      </c>
      <c r="B25" s="141"/>
      <c r="C25" s="141"/>
      <c r="D25" s="141"/>
      <c r="E25" s="141"/>
      <c r="F25" s="141"/>
      <c r="G25" s="141"/>
    </row>
    <row r="26" spans="1:7" x14ac:dyDescent="0.3">
      <c r="A26" s="148" t="s">
        <v>16</v>
      </c>
      <c r="B26" s="149"/>
      <c r="C26" s="149"/>
      <c r="D26" s="150">
        <v>2</v>
      </c>
      <c r="E26" s="150"/>
      <c r="F26" s="150"/>
      <c r="G26" s="150"/>
    </row>
    <row r="27" spans="1:7" s="35" customFormat="1" ht="46.8" x14ac:dyDescent="0.3">
      <c r="A27" s="33" t="s">
        <v>0</v>
      </c>
      <c r="B27" s="33" t="s">
        <v>1</v>
      </c>
      <c r="C27" s="33" t="s">
        <v>9</v>
      </c>
      <c r="D27" s="33" t="s">
        <v>2</v>
      </c>
      <c r="E27" s="33" t="s">
        <v>58</v>
      </c>
      <c r="F27" s="33" t="s">
        <v>59</v>
      </c>
      <c r="G27" s="33" t="s">
        <v>56</v>
      </c>
    </row>
    <row r="28" spans="1:7" ht="46.8" x14ac:dyDescent="0.3">
      <c r="A28" s="60">
        <v>1</v>
      </c>
      <c r="B28" s="124" t="s">
        <v>177</v>
      </c>
      <c r="C28" s="12" t="s">
        <v>15</v>
      </c>
      <c r="D28" s="8" t="s">
        <v>10</v>
      </c>
      <c r="E28" s="38">
        <v>1</v>
      </c>
      <c r="F28" s="38" t="s">
        <v>60</v>
      </c>
      <c r="G28" s="38">
        <f>$D$26*E28/IF(F28="на 1 р.м.",1,IF(F28="на 2 р.м.",2,#VALUE!))</f>
        <v>2</v>
      </c>
    </row>
    <row r="29" spans="1:7" ht="17.399999999999999" x14ac:dyDescent="0.3">
      <c r="A29" s="140" t="s">
        <v>182</v>
      </c>
      <c r="B29" s="141"/>
      <c r="C29" s="141"/>
      <c r="D29" s="141"/>
      <c r="E29" s="141"/>
      <c r="F29" s="141"/>
      <c r="G29" s="141"/>
    </row>
    <row r="30" spans="1:7" x14ac:dyDescent="0.3">
      <c r="A30" s="148" t="s">
        <v>16</v>
      </c>
      <c r="B30" s="149"/>
      <c r="C30" s="149"/>
      <c r="D30" s="150">
        <v>4</v>
      </c>
      <c r="E30" s="150"/>
      <c r="F30" s="150"/>
      <c r="G30" s="150"/>
    </row>
    <row r="31" spans="1:7" s="35" customFormat="1" ht="46.8" x14ac:dyDescent="0.3">
      <c r="A31" s="33" t="s">
        <v>0</v>
      </c>
      <c r="B31" s="33" t="s">
        <v>1</v>
      </c>
      <c r="C31" s="33" t="s">
        <v>9</v>
      </c>
      <c r="D31" s="33" t="s">
        <v>2</v>
      </c>
      <c r="E31" s="33" t="s">
        <v>58</v>
      </c>
      <c r="F31" s="33" t="s">
        <v>59</v>
      </c>
      <c r="G31" s="33" t="s">
        <v>56</v>
      </c>
    </row>
    <row r="32" spans="1:7" s="35" customFormat="1" ht="31.2" x14ac:dyDescent="0.3">
      <c r="A32" s="60">
        <v>1</v>
      </c>
      <c r="B32" s="11" t="s">
        <v>62</v>
      </c>
      <c r="C32" s="12" t="s">
        <v>15</v>
      </c>
      <c r="D32" s="18" t="s">
        <v>6</v>
      </c>
      <c r="E32" s="38">
        <v>1</v>
      </c>
      <c r="F32" s="38" t="s">
        <v>60</v>
      </c>
      <c r="G32" s="38">
        <f>$D$30*E32/IF(F32="на 1 р.м.",1,IF(F32="на 2 р.м.",2,#VALUE!))</f>
        <v>4</v>
      </c>
    </row>
    <row r="33" spans="1:7" s="35" customFormat="1" ht="31.2" x14ac:dyDescent="0.3">
      <c r="A33" s="60">
        <v>2</v>
      </c>
      <c r="B33" s="11" t="s">
        <v>63</v>
      </c>
      <c r="C33" s="12" t="s">
        <v>15</v>
      </c>
      <c r="D33" s="18" t="s">
        <v>6</v>
      </c>
      <c r="E33" s="38">
        <v>1</v>
      </c>
      <c r="F33" s="38" t="s">
        <v>60</v>
      </c>
      <c r="G33" s="38">
        <f t="shared" ref="G33:G35" si="1">$D$30*E33/IF(F33="на 1 р.м.",1,IF(F33="на 2 р.м.",2,#VALUE!))</f>
        <v>4</v>
      </c>
    </row>
    <row r="34" spans="1:7" s="35" customFormat="1" ht="93.6" x14ac:dyDescent="0.3">
      <c r="A34" s="61">
        <v>3</v>
      </c>
      <c r="B34" s="16" t="s">
        <v>42</v>
      </c>
      <c r="C34" s="62" t="s">
        <v>73</v>
      </c>
      <c r="D34" s="18" t="s">
        <v>5</v>
      </c>
      <c r="E34" s="38">
        <v>1</v>
      </c>
      <c r="F34" s="38" t="s">
        <v>60</v>
      </c>
      <c r="G34" s="38">
        <f t="shared" si="1"/>
        <v>4</v>
      </c>
    </row>
    <row r="35" spans="1:7" s="35" customFormat="1" ht="46.8" x14ac:dyDescent="0.3">
      <c r="A35" s="60">
        <v>4</v>
      </c>
      <c r="B35" s="25" t="s">
        <v>174</v>
      </c>
      <c r="C35" s="17" t="s">
        <v>78</v>
      </c>
      <c r="D35" s="18" t="s">
        <v>17</v>
      </c>
      <c r="E35" s="38">
        <v>1</v>
      </c>
      <c r="F35" s="38" t="s">
        <v>60</v>
      </c>
      <c r="G35" s="38">
        <f t="shared" si="1"/>
        <v>4</v>
      </c>
    </row>
    <row r="36" spans="1:7" ht="46.8" x14ac:dyDescent="0.3">
      <c r="A36" s="60">
        <v>5</v>
      </c>
      <c r="B36" s="25" t="s">
        <v>178</v>
      </c>
      <c r="C36" s="17" t="s">
        <v>78</v>
      </c>
      <c r="D36" s="18" t="s">
        <v>17</v>
      </c>
      <c r="E36" s="38">
        <v>1</v>
      </c>
      <c r="F36" s="38" t="s">
        <v>60</v>
      </c>
      <c r="G36" s="38">
        <f t="shared" ref="G36:G38" si="2">$D$30*E36/IF(F36="на 1 р.м.",1,IF(F36="на 2 р.м.",2,#VALUE!))</f>
        <v>4</v>
      </c>
    </row>
    <row r="37" spans="1:7" ht="31.2" x14ac:dyDescent="0.3">
      <c r="A37" s="60">
        <v>6</v>
      </c>
      <c r="B37" s="25" t="s">
        <v>179</v>
      </c>
      <c r="C37" s="17" t="s">
        <v>15</v>
      </c>
      <c r="D37" s="18" t="s">
        <v>10</v>
      </c>
      <c r="E37" s="38">
        <v>1</v>
      </c>
      <c r="F37" s="38" t="s">
        <v>60</v>
      </c>
      <c r="G37" s="38">
        <f t="shared" si="2"/>
        <v>4</v>
      </c>
    </row>
    <row r="38" spans="1:7" ht="46.8" x14ac:dyDescent="0.3">
      <c r="A38" s="61">
        <v>7</v>
      </c>
      <c r="B38" s="25" t="s">
        <v>180</v>
      </c>
      <c r="C38" s="17" t="s">
        <v>78</v>
      </c>
      <c r="D38" s="18" t="s">
        <v>17</v>
      </c>
      <c r="E38" s="38">
        <v>1</v>
      </c>
      <c r="F38" s="38" t="s">
        <v>60</v>
      </c>
      <c r="G38" s="38">
        <f t="shared" si="2"/>
        <v>4</v>
      </c>
    </row>
    <row r="39" spans="1:7" ht="17.399999999999999" x14ac:dyDescent="0.3">
      <c r="A39" s="140" t="s">
        <v>183</v>
      </c>
      <c r="B39" s="141"/>
      <c r="C39" s="141"/>
      <c r="D39" s="141"/>
      <c r="E39" s="141"/>
      <c r="F39" s="141"/>
      <c r="G39" s="141"/>
    </row>
    <row r="40" spans="1:7" x14ac:dyDescent="0.3">
      <c r="A40" s="148" t="s">
        <v>16</v>
      </c>
      <c r="B40" s="149"/>
      <c r="C40" s="149"/>
      <c r="D40" s="150">
        <v>2</v>
      </c>
      <c r="E40" s="150"/>
      <c r="F40" s="150"/>
      <c r="G40" s="150"/>
    </row>
    <row r="41" spans="1:7" s="35" customFormat="1" ht="46.8" x14ac:dyDescent="0.3">
      <c r="A41" s="33" t="s">
        <v>0</v>
      </c>
      <c r="B41" s="33" t="s">
        <v>1</v>
      </c>
      <c r="C41" s="33" t="s">
        <v>9</v>
      </c>
      <c r="D41" s="33" t="s">
        <v>2</v>
      </c>
      <c r="E41" s="33" t="s">
        <v>58</v>
      </c>
      <c r="F41" s="33" t="s">
        <v>59</v>
      </c>
      <c r="G41" s="33" t="s">
        <v>56</v>
      </c>
    </row>
    <row r="42" spans="1:7" ht="31.2" x14ac:dyDescent="0.3">
      <c r="A42" s="60">
        <v>1</v>
      </c>
      <c r="B42" s="11" t="s">
        <v>171</v>
      </c>
      <c r="C42" s="12" t="s">
        <v>15</v>
      </c>
      <c r="D42" s="8" t="s">
        <v>10</v>
      </c>
      <c r="E42" s="38">
        <v>1</v>
      </c>
      <c r="F42" s="38" t="s">
        <v>77</v>
      </c>
      <c r="G42" s="38">
        <f>$D$26*E42/IF(F42="на 1 р.м.",1,IF(F42="на 2 р.м.",2,#VALUE!))</f>
        <v>1</v>
      </c>
    </row>
    <row r="43" spans="1:7" ht="17.399999999999999" x14ac:dyDescent="0.3">
      <c r="A43" s="140" t="s">
        <v>14</v>
      </c>
      <c r="B43" s="141"/>
      <c r="C43" s="141"/>
      <c r="D43" s="141"/>
      <c r="E43" s="142"/>
      <c r="F43" s="142"/>
      <c r="G43" s="141"/>
    </row>
    <row r="44" spans="1:7" s="35" customFormat="1" ht="46.8" x14ac:dyDescent="0.3">
      <c r="A44" s="33" t="s">
        <v>0</v>
      </c>
      <c r="B44" s="33" t="s">
        <v>1</v>
      </c>
      <c r="C44" s="31" t="s">
        <v>9</v>
      </c>
      <c r="D44" s="31" t="s">
        <v>2</v>
      </c>
      <c r="E44" s="40"/>
      <c r="F44" s="41"/>
      <c r="G44" s="36" t="s">
        <v>56</v>
      </c>
    </row>
    <row r="45" spans="1:7" s="35" customFormat="1" ht="31.2" x14ac:dyDescent="0.3">
      <c r="A45" s="63">
        <v>1</v>
      </c>
      <c r="B45" s="14" t="s">
        <v>42</v>
      </c>
      <c r="C45" s="12" t="s">
        <v>15</v>
      </c>
      <c r="D45" s="22" t="s">
        <v>5</v>
      </c>
      <c r="E45" s="44"/>
      <c r="F45" s="45"/>
      <c r="G45" s="23">
        <v>1</v>
      </c>
    </row>
    <row r="46" spans="1:7" s="35" customFormat="1" ht="31.2" x14ac:dyDescent="0.3">
      <c r="A46" s="63">
        <v>2</v>
      </c>
      <c r="B46" s="11" t="s">
        <v>41</v>
      </c>
      <c r="C46" s="12" t="s">
        <v>15</v>
      </c>
      <c r="D46" s="22" t="s">
        <v>6</v>
      </c>
      <c r="E46" s="44"/>
      <c r="F46" s="45"/>
      <c r="G46" s="23">
        <v>1</v>
      </c>
    </row>
    <row r="47" spans="1:7" s="35" customFormat="1" ht="31.2" x14ac:dyDescent="0.3">
      <c r="A47" s="63">
        <v>3</v>
      </c>
      <c r="B47" s="11" t="s">
        <v>23</v>
      </c>
      <c r="C47" s="12" t="s">
        <v>15</v>
      </c>
      <c r="D47" s="22" t="s">
        <v>6</v>
      </c>
      <c r="E47" s="46"/>
      <c r="F47" s="47"/>
      <c r="G47" s="23">
        <v>1</v>
      </c>
    </row>
    <row r="48" spans="1:7" ht="17.399999999999999" x14ac:dyDescent="0.3">
      <c r="A48" s="140" t="s">
        <v>13</v>
      </c>
      <c r="B48" s="141"/>
      <c r="C48" s="141"/>
      <c r="D48" s="141"/>
      <c r="E48" s="143"/>
      <c r="F48" s="143"/>
      <c r="G48" s="141"/>
    </row>
    <row r="49" spans="1:7" s="35" customFormat="1" ht="46.8" x14ac:dyDescent="0.3">
      <c r="A49" s="33" t="s">
        <v>0</v>
      </c>
      <c r="B49" s="33" t="s">
        <v>1</v>
      </c>
      <c r="C49" s="31" t="s">
        <v>9</v>
      </c>
      <c r="D49" s="31" t="s">
        <v>2</v>
      </c>
      <c r="E49" s="40"/>
      <c r="F49" s="41"/>
      <c r="G49" s="36" t="s">
        <v>56</v>
      </c>
    </row>
    <row r="50" spans="1:7" s="35" customFormat="1" ht="31.2" x14ac:dyDescent="0.3">
      <c r="A50" s="63">
        <v>1</v>
      </c>
      <c r="B50" s="14" t="s">
        <v>19</v>
      </c>
      <c r="C50" s="28" t="s">
        <v>15</v>
      </c>
      <c r="D50" s="34" t="s">
        <v>8</v>
      </c>
      <c r="E50" s="42"/>
      <c r="F50" s="43"/>
      <c r="G50" s="39">
        <v>1</v>
      </c>
    </row>
    <row r="51" spans="1:7" s="35" customFormat="1" ht="31.2" x14ac:dyDescent="0.3">
      <c r="A51" s="63">
        <v>2</v>
      </c>
      <c r="B51" s="11" t="s">
        <v>140</v>
      </c>
      <c r="C51" s="28" t="s">
        <v>15</v>
      </c>
      <c r="D51" s="22" t="s">
        <v>31</v>
      </c>
      <c r="E51" s="48"/>
      <c r="F51" s="49"/>
      <c r="G51" s="23">
        <f>$C$3</f>
        <v>12</v>
      </c>
    </row>
    <row r="52" spans="1:7" s="35" customFormat="1" ht="31.2" x14ac:dyDescent="0.3">
      <c r="A52" s="63">
        <v>3</v>
      </c>
      <c r="B52" s="11" t="s">
        <v>22</v>
      </c>
      <c r="C52" s="28" t="s">
        <v>15</v>
      </c>
      <c r="D52" s="34" t="s">
        <v>8</v>
      </c>
      <c r="E52" s="42"/>
      <c r="F52" s="43"/>
      <c r="G52" s="39">
        <v>1</v>
      </c>
    </row>
    <row r="53" spans="1:7" s="35" customFormat="1" ht="31.2" x14ac:dyDescent="0.3">
      <c r="A53" s="63">
        <v>4</v>
      </c>
      <c r="B53" s="29" t="s">
        <v>35</v>
      </c>
      <c r="C53" s="28" t="s">
        <v>15</v>
      </c>
      <c r="D53" s="22" t="s">
        <v>8</v>
      </c>
      <c r="E53" s="42"/>
      <c r="F53" s="43"/>
      <c r="G53" s="23">
        <f>$C$3</f>
        <v>12</v>
      </c>
    </row>
    <row r="54" spans="1:7" s="35" customFormat="1" ht="31.2" x14ac:dyDescent="0.3">
      <c r="A54" s="63">
        <v>5</v>
      </c>
      <c r="B54" s="14" t="s">
        <v>20</v>
      </c>
      <c r="C54" s="28" t="s">
        <v>15</v>
      </c>
      <c r="D54" s="34" t="s">
        <v>8</v>
      </c>
      <c r="E54" s="48"/>
      <c r="F54" s="49"/>
      <c r="G54" s="39">
        <v>1</v>
      </c>
    </row>
    <row r="55" spans="1:7" s="35" customFormat="1" ht="31.2" x14ac:dyDescent="0.3">
      <c r="A55" s="63">
        <v>6</v>
      </c>
      <c r="B55" s="30" t="s">
        <v>39</v>
      </c>
      <c r="C55" s="28" t="s">
        <v>15</v>
      </c>
      <c r="D55" s="22" t="s">
        <v>31</v>
      </c>
      <c r="E55" s="48"/>
      <c r="F55" s="49"/>
      <c r="G55" s="23">
        <f>$C$3</f>
        <v>12</v>
      </c>
    </row>
    <row r="56" spans="1:7" ht="31.2" x14ac:dyDescent="0.3">
      <c r="A56" s="63">
        <v>7</v>
      </c>
      <c r="B56" s="11" t="s">
        <v>21</v>
      </c>
      <c r="C56" s="28" t="s">
        <v>15</v>
      </c>
      <c r="D56" s="34" t="s">
        <v>8</v>
      </c>
      <c r="E56" s="50"/>
      <c r="F56" s="51"/>
      <c r="G56" s="39">
        <v>1</v>
      </c>
    </row>
  </sheetData>
  <sortState xmlns:xlrd2="http://schemas.microsoft.com/office/spreadsheetml/2017/richdata2" ref="B50:G56">
    <sortCondition ref="B50:B56"/>
  </sortState>
  <mergeCells count="30">
    <mergeCell ref="A1:G1"/>
    <mergeCell ref="A43:G43"/>
    <mergeCell ref="A48:G48"/>
    <mergeCell ref="A13:G13"/>
    <mergeCell ref="A14:G14"/>
    <mergeCell ref="A29:G29"/>
    <mergeCell ref="A30:C30"/>
    <mergeCell ref="D30:G30"/>
    <mergeCell ref="A18:G18"/>
    <mergeCell ref="A19:C19"/>
    <mergeCell ref="D19:G19"/>
    <mergeCell ref="A25:G25"/>
    <mergeCell ref="A26:C26"/>
    <mergeCell ref="D26:G26"/>
    <mergeCell ref="A39:G39"/>
    <mergeCell ref="A40:C40"/>
    <mergeCell ref="D40:G4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4 F28 F32:F38 F42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D42:D43 D16:D18 D2:D14 D45:D48 D21:D25 D28:D29 D32:D39 D50:D1048576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1" t="s">
        <v>56</v>
      </c>
    </row>
    <row r="2" spans="1:5" ht="21" x14ac:dyDescent="0.3">
      <c r="A2" s="151" t="s">
        <v>6</v>
      </c>
      <c r="B2" s="151"/>
      <c r="C2" s="151"/>
      <c r="D2" s="151"/>
      <c r="E2" s="151"/>
    </row>
    <row r="3" spans="1:5" s="35" customFormat="1" ht="31.2" x14ac:dyDescent="0.3">
      <c r="A3" s="61">
        <v>1</v>
      </c>
      <c r="B3" s="14" t="s">
        <v>30</v>
      </c>
      <c r="C3" s="62" t="s">
        <v>15</v>
      </c>
      <c r="D3" s="64" t="s">
        <v>6</v>
      </c>
      <c r="E3" s="65">
        <v>1</v>
      </c>
    </row>
    <row r="4" spans="1:5" s="35" customFormat="1" ht="31.2" x14ac:dyDescent="0.3">
      <c r="A4" s="61">
        <v>2</v>
      </c>
      <c r="B4" s="14" t="s">
        <v>29</v>
      </c>
      <c r="C4" s="62" t="s">
        <v>15</v>
      </c>
      <c r="D4" s="64" t="s">
        <v>6</v>
      </c>
      <c r="E4" s="65">
        <v>1</v>
      </c>
    </row>
    <row r="5" spans="1:5" s="35" customFormat="1" ht="31.2" x14ac:dyDescent="0.3">
      <c r="A5" s="60">
        <v>3</v>
      </c>
      <c r="B5" s="66" t="s">
        <v>72</v>
      </c>
      <c r="C5" s="28" t="s">
        <v>15</v>
      </c>
      <c r="D5" s="67" t="s">
        <v>6</v>
      </c>
      <c r="E5" s="68">
        <v>1</v>
      </c>
    </row>
    <row r="6" spans="1:5" s="35" customFormat="1" ht="31.2" x14ac:dyDescent="0.3">
      <c r="A6" s="61">
        <v>4</v>
      </c>
      <c r="B6" s="69" t="s">
        <v>38</v>
      </c>
      <c r="C6" s="62" t="s">
        <v>15</v>
      </c>
      <c r="D6" s="18" t="s">
        <v>6</v>
      </c>
      <c r="E6" s="65">
        <v>1</v>
      </c>
    </row>
    <row r="7" spans="1:5" s="35" customFormat="1" ht="31.2" x14ac:dyDescent="0.3">
      <c r="A7" s="61">
        <v>5</v>
      </c>
      <c r="B7" s="70" t="s">
        <v>34</v>
      </c>
      <c r="C7" s="62" t="s">
        <v>15</v>
      </c>
      <c r="D7" s="18" t="s">
        <v>6</v>
      </c>
      <c r="E7" s="71">
        <v>1</v>
      </c>
    </row>
    <row r="8" spans="1:5" s="35" customFormat="1" ht="31.2" x14ac:dyDescent="0.3">
      <c r="A8" s="60">
        <v>6</v>
      </c>
      <c r="B8" s="14" t="s">
        <v>66</v>
      </c>
      <c r="C8" s="62" t="s">
        <v>15</v>
      </c>
      <c r="D8" s="64" t="s">
        <v>6</v>
      </c>
      <c r="E8" s="71">
        <v>1</v>
      </c>
    </row>
    <row r="9" spans="1:5" s="35" customFormat="1" ht="31.2" x14ac:dyDescent="0.3">
      <c r="A9" s="61">
        <v>7</v>
      </c>
      <c r="B9" s="14" t="s">
        <v>65</v>
      </c>
      <c r="C9" s="62" t="s">
        <v>15</v>
      </c>
      <c r="D9" s="64" t="s">
        <v>6</v>
      </c>
      <c r="E9" s="71">
        <v>1</v>
      </c>
    </row>
    <row r="10" spans="1:5" ht="21" x14ac:dyDescent="0.3">
      <c r="A10" s="151" t="s">
        <v>5</v>
      </c>
      <c r="B10" s="151"/>
      <c r="C10" s="151"/>
      <c r="D10" s="151"/>
      <c r="E10" s="151"/>
    </row>
    <row r="11" spans="1:5" s="35" customFormat="1" ht="31.2" x14ac:dyDescent="0.3">
      <c r="A11" s="61">
        <v>1</v>
      </c>
      <c r="B11" s="72" t="s">
        <v>25</v>
      </c>
      <c r="C11" s="62" t="s">
        <v>15</v>
      </c>
      <c r="D11" s="64" t="s">
        <v>5</v>
      </c>
      <c r="E11" s="73">
        <v>1</v>
      </c>
    </row>
    <row r="12" spans="1:5" s="35" customFormat="1" ht="31.2" x14ac:dyDescent="0.3">
      <c r="A12" s="61">
        <v>2</v>
      </c>
      <c r="B12" s="16" t="s">
        <v>24</v>
      </c>
      <c r="C12" s="62" t="s">
        <v>15</v>
      </c>
      <c r="D12" s="64" t="s">
        <v>5</v>
      </c>
      <c r="E12" s="73">
        <v>1</v>
      </c>
    </row>
    <row r="13" spans="1:5" s="35" customFormat="1" ht="31.2" x14ac:dyDescent="0.3">
      <c r="A13" s="61">
        <v>3</v>
      </c>
      <c r="B13" s="16" t="s">
        <v>42</v>
      </c>
      <c r="C13" s="17" t="s">
        <v>15</v>
      </c>
      <c r="D13" s="18" t="s">
        <v>5</v>
      </c>
      <c r="E13" s="73">
        <v>1</v>
      </c>
    </row>
    <row r="14" spans="1:5" s="35" customFormat="1" ht="31.2" x14ac:dyDescent="0.3">
      <c r="A14" s="61">
        <v>4</v>
      </c>
      <c r="B14" s="72" t="s">
        <v>27</v>
      </c>
      <c r="C14" s="62" t="s">
        <v>15</v>
      </c>
      <c r="D14" s="64" t="s">
        <v>5</v>
      </c>
      <c r="E14" s="73">
        <v>1</v>
      </c>
    </row>
    <row r="15" spans="1:5" s="35" customFormat="1" ht="31.2" x14ac:dyDescent="0.3">
      <c r="A15" s="61">
        <v>5</v>
      </c>
      <c r="B15" s="16" t="s">
        <v>28</v>
      </c>
      <c r="C15" s="62" t="s">
        <v>15</v>
      </c>
      <c r="D15" s="64" t="s">
        <v>5</v>
      </c>
      <c r="E15" s="73">
        <v>1</v>
      </c>
    </row>
    <row r="16" spans="1:5" s="35" customFormat="1" ht="31.2" x14ac:dyDescent="0.3">
      <c r="A16" s="61">
        <v>6</v>
      </c>
      <c r="B16" s="11" t="s">
        <v>26</v>
      </c>
      <c r="C16" s="28" t="s">
        <v>15</v>
      </c>
      <c r="D16" s="74" t="s">
        <v>5</v>
      </c>
      <c r="E16" s="73">
        <v>1</v>
      </c>
    </row>
    <row r="17" spans="1:5" s="35" customFormat="1" ht="31.2" x14ac:dyDescent="0.3">
      <c r="A17" s="61">
        <v>7</v>
      </c>
      <c r="B17" s="29" t="s">
        <v>44</v>
      </c>
      <c r="C17" s="28" t="s">
        <v>15</v>
      </c>
      <c r="D17" s="74" t="s">
        <v>5</v>
      </c>
      <c r="E17" s="73">
        <v>1</v>
      </c>
    </row>
    <row r="18" spans="1:5" s="35" customFormat="1" ht="31.2" x14ac:dyDescent="0.3">
      <c r="A18" s="61">
        <v>8</v>
      </c>
      <c r="B18" s="29" t="s">
        <v>43</v>
      </c>
      <c r="C18" s="62" t="s">
        <v>15</v>
      </c>
      <c r="D18" s="18" t="s">
        <v>10</v>
      </c>
      <c r="E18" s="73">
        <v>1</v>
      </c>
    </row>
    <row r="19" spans="1:5" s="35" customFormat="1" ht="62.4" x14ac:dyDescent="0.3">
      <c r="A19" s="61">
        <v>9</v>
      </c>
      <c r="B19" s="16" t="s">
        <v>64</v>
      </c>
      <c r="C19" s="62" t="s">
        <v>74</v>
      </c>
      <c r="D19" s="64" t="s">
        <v>5</v>
      </c>
      <c r="E19" s="65">
        <v>1</v>
      </c>
    </row>
    <row r="20" spans="1:5" ht="21" x14ac:dyDescent="0.3">
      <c r="A20" s="152" t="s">
        <v>37</v>
      </c>
      <c r="B20" s="153"/>
      <c r="C20" s="153"/>
      <c r="D20" s="153"/>
      <c r="E20" s="154"/>
    </row>
    <row r="21" spans="1:5" s="35" customFormat="1" ht="31.2" x14ac:dyDescent="0.3">
      <c r="A21" s="60">
        <v>1</v>
      </c>
      <c r="B21" s="16" t="s">
        <v>181</v>
      </c>
      <c r="C21" s="62" t="s">
        <v>15</v>
      </c>
      <c r="D21" s="13" t="s">
        <v>17</v>
      </c>
      <c r="E21" s="73">
        <v>1</v>
      </c>
    </row>
    <row r="22" spans="1:5" ht="21" x14ac:dyDescent="0.3">
      <c r="A22" s="152" t="s">
        <v>10</v>
      </c>
      <c r="B22" s="153"/>
      <c r="C22" s="153"/>
      <c r="D22" s="153"/>
      <c r="E22" s="154"/>
    </row>
    <row r="23" spans="1:5" ht="31.2" x14ac:dyDescent="0.3">
      <c r="A23" s="60">
        <v>1</v>
      </c>
      <c r="B23" s="126" t="s">
        <v>116</v>
      </c>
      <c r="C23" s="62" t="s">
        <v>15</v>
      </c>
      <c r="D23" s="8" t="s">
        <v>10</v>
      </c>
      <c r="E23" s="73">
        <v>1</v>
      </c>
    </row>
    <row r="24" spans="1:5" ht="31.2" x14ac:dyDescent="0.3">
      <c r="A24" s="60">
        <v>2</v>
      </c>
      <c r="B24" s="126" t="s">
        <v>123</v>
      </c>
      <c r="C24" s="62" t="s">
        <v>15</v>
      </c>
      <c r="D24" s="8" t="s">
        <v>10</v>
      </c>
      <c r="E24" s="73">
        <v>1</v>
      </c>
    </row>
    <row r="25" spans="1:5" ht="31.2" x14ac:dyDescent="0.3">
      <c r="A25" s="60">
        <v>3</v>
      </c>
      <c r="B25" s="126" t="s">
        <v>119</v>
      </c>
      <c r="C25" s="62" t="s">
        <v>15</v>
      </c>
      <c r="D25" s="8" t="s">
        <v>10</v>
      </c>
      <c r="E25" s="73">
        <v>1</v>
      </c>
    </row>
    <row r="26" spans="1:5" ht="31.2" x14ac:dyDescent="0.3">
      <c r="A26" s="60">
        <v>4</v>
      </c>
      <c r="B26" s="126" t="s">
        <v>121</v>
      </c>
      <c r="C26" s="62" t="s">
        <v>15</v>
      </c>
      <c r="D26" s="8" t="s">
        <v>10</v>
      </c>
      <c r="E26" s="73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3:C26" xr:uid="{F912E1BB-77A1-420F-A34B-F2FFA10C3F1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D18:D19 D1:D4 D27:D1048576 D21:D22</xm:sqref>
        </x14:dataValidation>
        <x14:dataValidation type="list" allowBlank="1" showInputMessage="1" showErrorMessage="1" xr:uid="{2F83F064-2373-40B2-A756-D64F4A1A536E}">
          <x14:formula1>
            <xm:f>Виды!$A$1:$A$7</xm:f>
          </x14:formula1>
          <xm:sqref>D23:D26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ColWidth="9.109375" defaultRowHeight="15.6" x14ac:dyDescent="0.3"/>
  <cols>
    <col min="1" max="1" width="32.6640625" style="120" customWidth="1"/>
    <col min="2" max="2" width="100.6640625" style="53" customWidth="1"/>
    <col min="3" max="3" width="25.6640625" style="122" bestFit="1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7" customWidth="1"/>
    <col min="8" max="8" width="20.88671875" style="7" customWidth="1"/>
    <col min="9" max="16384" width="9.109375" style="53"/>
  </cols>
  <sheetData>
    <row r="1" spans="1:8" ht="31.2" x14ac:dyDescent="0.3">
      <c r="A1" s="110" t="s">
        <v>1</v>
      </c>
      <c r="B1" s="111" t="s">
        <v>9</v>
      </c>
      <c r="C1" s="112" t="s">
        <v>2</v>
      </c>
      <c r="D1" s="110" t="s">
        <v>4</v>
      </c>
      <c r="E1" s="110" t="s">
        <v>3</v>
      </c>
      <c r="F1" s="110" t="s">
        <v>7</v>
      </c>
      <c r="G1" s="110" t="s">
        <v>32</v>
      </c>
      <c r="H1" s="110" t="s">
        <v>33</v>
      </c>
    </row>
    <row r="2" spans="1:8" x14ac:dyDescent="0.3">
      <c r="A2" s="11" t="s">
        <v>116</v>
      </c>
      <c r="B2" s="114" t="s">
        <v>117</v>
      </c>
      <c r="C2" s="8" t="s">
        <v>10</v>
      </c>
      <c r="D2" s="54">
        <v>1</v>
      </c>
      <c r="E2" s="54" t="s">
        <v>106</v>
      </c>
      <c r="F2" s="13">
        <f>D2</f>
        <v>1</v>
      </c>
      <c r="G2" s="7">
        <f t="shared" ref="G2:G21" si="0">COUNTIF($A$2:$A$999,A2)</f>
        <v>1</v>
      </c>
      <c r="H2" s="7" t="s">
        <v>36</v>
      </c>
    </row>
    <row r="3" spans="1:8" x14ac:dyDescent="0.3">
      <c r="A3" s="11" t="s">
        <v>123</v>
      </c>
      <c r="B3" s="114" t="s">
        <v>124</v>
      </c>
      <c r="C3" s="8" t="s">
        <v>10</v>
      </c>
      <c r="D3" s="54">
        <v>1</v>
      </c>
      <c r="E3" s="54" t="s">
        <v>106</v>
      </c>
      <c r="F3" s="13">
        <f>D3</f>
        <v>1</v>
      </c>
      <c r="G3" s="7">
        <f t="shared" si="0"/>
        <v>3</v>
      </c>
      <c r="H3" s="7" t="s">
        <v>36</v>
      </c>
    </row>
    <row r="4" spans="1:8" x14ac:dyDescent="0.3">
      <c r="A4" s="126" t="s">
        <v>123</v>
      </c>
      <c r="B4" s="114" t="s">
        <v>125</v>
      </c>
      <c r="C4" s="8" t="s">
        <v>10</v>
      </c>
      <c r="D4" s="54">
        <v>1</v>
      </c>
      <c r="E4" s="54" t="s">
        <v>106</v>
      </c>
      <c r="F4" s="13">
        <f>D4</f>
        <v>1</v>
      </c>
      <c r="G4" s="7">
        <f t="shared" si="0"/>
        <v>3</v>
      </c>
      <c r="H4" s="7" t="s">
        <v>36</v>
      </c>
    </row>
    <row r="5" spans="1:8" x14ac:dyDescent="0.3">
      <c r="A5" s="11" t="s">
        <v>123</v>
      </c>
      <c r="B5" s="114" t="s">
        <v>156</v>
      </c>
      <c r="C5" s="8" t="s">
        <v>10</v>
      </c>
      <c r="D5" s="54">
        <v>1</v>
      </c>
      <c r="E5" s="54" t="s">
        <v>106</v>
      </c>
      <c r="F5" s="54">
        <v>1</v>
      </c>
      <c r="G5" s="7">
        <f t="shared" si="0"/>
        <v>3</v>
      </c>
      <c r="H5" s="7" t="s">
        <v>36</v>
      </c>
    </row>
    <row r="6" spans="1:8" x14ac:dyDescent="0.3">
      <c r="A6" s="11" t="s">
        <v>119</v>
      </c>
      <c r="B6" s="114" t="s">
        <v>120</v>
      </c>
      <c r="C6" s="8" t="s">
        <v>10</v>
      </c>
      <c r="D6" s="54">
        <v>3</v>
      </c>
      <c r="E6" s="54" t="s">
        <v>106</v>
      </c>
      <c r="F6" s="13">
        <f>D6</f>
        <v>3</v>
      </c>
      <c r="G6" s="7">
        <f t="shared" si="0"/>
        <v>1</v>
      </c>
      <c r="H6" s="7" t="s">
        <v>36</v>
      </c>
    </row>
    <row r="7" spans="1:8" x14ac:dyDescent="0.3">
      <c r="A7" s="124" t="s">
        <v>121</v>
      </c>
      <c r="B7" s="114" t="s">
        <v>122</v>
      </c>
      <c r="C7" s="8" t="s">
        <v>10</v>
      </c>
      <c r="D7" s="121">
        <v>1</v>
      </c>
      <c r="E7" s="121" t="s">
        <v>106</v>
      </c>
      <c r="F7" s="13">
        <f>D7</f>
        <v>1</v>
      </c>
      <c r="G7" s="7">
        <f t="shared" si="0"/>
        <v>1</v>
      </c>
      <c r="H7" s="7" t="s">
        <v>36</v>
      </c>
    </row>
    <row r="8" spans="1:8" x14ac:dyDescent="0.3">
      <c r="A8" s="124" t="s">
        <v>173</v>
      </c>
      <c r="B8" s="114" t="s">
        <v>160</v>
      </c>
      <c r="C8" s="8" t="s">
        <v>10</v>
      </c>
      <c r="D8" s="121">
        <v>1</v>
      </c>
      <c r="E8" s="121" t="s">
        <v>106</v>
      </c>
      <c r="F8" s="54">
        <v>1</v>
      </c>
      <c r="G8" s="7">
        <f t="shared" si="0"/>
        <v>1</v>
      </c>
      <c r="H8" s="7" t="s">
        <v>36</v>
      </c>
    </row>
    <row r="9" spans="1:8" x14ac:dyDescent="0.3">
      <c r="A9" s="124" t="s">
        <v>108</v>
      </c>
      <c r="B9" s="114" t="s">
        <v>109</v>
      </c>
      <c r="C9" s="8" t="s">
        <v>6</v>
      </c>
      <c r="D9" s="123">
        <v>3</v>
      </c>
      <c r="E9" s="123" t="s">
        <v>106</v>
      </c>
      <c r="F9" s="13">
        <f>D9</f>
        <v>3</v>
      </c>
      <c r="G9" s="7">
        <f t="shared" si="0"/>
        <v>3</v>
      </c>
      <c r="H9" s="7" t="s">
        <v>36</v>
      </c>
    </row>
    <row r="10" spans="1:8" x14ac:dyDescent="0.3">
      <c r="A10" s="124" t="s">
        <v>108</v>
      </c>
      <c r="B10" s="114" t="s">
        <v>137</v>
      </c>
      <c r="C10" s="8" t="s">
        <v>6</v>
      </c>
      <c r="D10" s="123">
        <v>4</v>
      </c>
      <c r="E10" s="123" t="s">
        <v>106</v>
      </c>
      <c r="F10" s="13">
        <v>4</v>
      </c>
      <c r="G10" s="7">
        <f t="shared" si="0"/>
        <v>3</v>
      </c>
      <c r="H10" s="7" t="s">
        <v>36</v>
      </c>
    </row>
    <row r="11" spans="1:8" x14ac:dyDescent="0.3">
      <c r="A11" s="124" t="s">
        <v>108</v>
      </c>
      <c r="B11" s="114" t="s">
        <v>137</v>
      </c>
      <c r="C11" s="8" t="s">
        <v>6</v>
      </c>
      <c r="D11" s="123">
        <v>3</v>
      </c>
      <c r="E11" s="123" t="s">
        <v>106</v>
      </c>
      <c r="F11" s="13">
        <f>D11</f>
        <v>3</v>
      </c>
      <c r="G11" s="7">
        <f t="shared" si="0"/>
        <v>3</v>
      </c>
      <c r="H11" s="7" t="s">
        <v>36</v>
      </c>
    </row>
    <row r="12" spans="1:8" ht="31.2" x14ac:dyDescent="0.3">
      <c r="A12" s="124" t="s">
        <v>157</v>
      </c>
      <c r="B12" s="114" t="s">
        <v>127</v>
      </c>
      <c r="C12" s="8" t="s">
        <v>10</v>
      </c>
      <c r="D12" s="54">
        <v>3</v>
      </c>
      <c r="E12" s="121" t="s">
        <v>106</v>
      </c>
      <c r="F12" s="112">
        <v>3</v>
      </c>
      <c r="G12" s="7">
        <f t="shared" si="0"/>
        <v>2</v>
      </c>
      <c r="H12" s="7" t="s">
        <v>36</v>
      </c>
    </row>
    <row r="13" spans="1:8" ht="31.2" x14ac:dyDescent="0.3">
      <c r="A13" s="11" t="s">
        <v>157</v>
      </c>
      <c r="B13" s="114" t="s">
        <v>158</v>
      </c>
      <c r="C13" s="8" t="s">
        <v>10</v>
      </c>
      <c r="D13" s="54">
        <v>2</v>
      </c>
      <c r="E13" s="54" t="s">
        <v>106</v>
      </c>
      <c r="F13" s="54">
        <v>2</v>
      </c>
      <c r="G13" s="7">
        <f t="shared" si="0"/>
        <v>2</v>
      </c>
      <c r="H13" s="7" t="s">
        <v>36</v>
      </c>
    </row>
    <row r="14" spans="1:8" x14ac:dyDescent="0.3">
      <c r="A14" s="11" t="s">
        <v>41</v>
      </c>
      <c r="B14" s="114" t="s">
        <v>105</v>
      </c>
      <c r="C14" s="8" t="s">
        <v>6</v>
      </c>
      <c r="D14" s="13">
        <v>3</v>
      </c>
      <c r="E14" s="13" t="s">
        <v>106</v>
      </c>
      <c r="F14" s="13">
        <f>D14</f>
        <v>3</v>
      </c>
      <c r="G14" s="7">
        <f t="shared" si="0"/>
        <v>3</v>
      </c>
      <c r="H14" s="7" t="s">
        <v>36</v>
      </c>
    </row>
    <row r="15" spans="1:8" x14ac:dyDescent="0.3">
      <c r="A15" s="126" t="s">
        <v>41</v>
      </c>
      <c r="B15" s="114" t="s">
        <v>148</v>
      </c>
      <c r="C15" s="8" t="s">
        <v>6</v>
      </c>
      <c r="D15" s="13">
        <v>2</v>
      </c>
      <c r="E15" s="13" t="s">
        <v>106</v>
      </c>
      <c r="F15" s="13">
        <v>2</v>
      </c>
      <c r="G15" s="7">
        <f t="shared" si="0"/>
        <v>3</v>
      </c>
      <c r="H15" s="7" t="s">
        <v>36</v>
      </c>
    </row>
    <row r="16" spans="1:8" x14ac:dyDescent="0.3">
      <c r="A16" s="126" t="s">
        <v>41</v>
      </c>
      <c r="B16" s="114" t="s">
        <v>136</v>
      </c>
      <c r="C16" s="8" t="s">
        <v>6</v>
      </c>
      <c r="D16" s="13">
        <v>3</v>
      </c>
      <c r="E16" s="13" t="s">
        <v>106</v>
      </c>
      <c r="F16" s="13">
        <f>D16</f>
        <v>3</v>
      </c>
      <c r="G16" s="7">
        <f t="shared" si="0"/>
        <v>3</v>
      </c>
      <c r="H16" s="7" t="s">
        <v>36</v>
      </c>
    </row>
    <row r="17" spans="1:8" x14ac:dyDescent="0.3">
      <c r="A17" s="126" t="s">
        <v>172</v>
      </c>
      <c r="B17" s="114" t="s">
        <v>111</v>
      </c>
      <c r="C17" s="8" t="s">
        <v>6</v>
      </c>
      <c r="D17" s="13">
        <v>1</v>
      </c>
      <c r="E17" s="13" t="s">
        <v>106</v>
      </c>
      <c r="F17" s="13">
        <f>D17</f>
        <v>1</v>
      </c>
      <c r="G17" s="7">
        <f t="shared" si="0"/>
        <v>2</v>
      </c>
      <c r="H17" s="7" t="s">
        <v>36</v>
      </c>
    </row>
    <row r="18" spans="1:8" x14ac:dyDescent="0.3">
      <c r="A18" s="126" t="s">
        <v>172</v>
      </c>
      <c r="B18" s="114" t="s">
        <v>111</v>
      </c>
      <c r="C18" s="8" t="s">
        <v>6</v>
      </c>
      <c r="D18" s="13">
        <v>1</v>
      </c>
      <c r="E18" s="13" t="s">
        <v>106</v>
      </c>
      <c r="F18" s="13">
        <v>1</v>
      </c>
      <c r="G18" s="7">
        <f t="shared" si="0"/>
        <v>2</v>
      </c>
      <c r="H18" s="7" t="s">
        <v>36</v>
      </c>
    </row>
    <row r="19" spans="1:8" x14ac:dyDescent="0.3">
      <c r="A19" s="127" t="s">
        <v>114</v>
      </c>
      <c r="B19" s="114" t="s">
        <v>115</v>
      </c>
      <c r="C19" s="8" t="s">
        <v>6</v>
      </c>
      <c r="D19" s="123">
        <v>1</v>
      </c>
      <c r="E19" s="123" t="s">
        <v>106</v>
      </c>
      <c r="F19" s="13">
        <f>D19</f>
        <v>1</v>
      </c>
      <c r="G19" s="7">
        <f t="shared" si="0"/>
        <v>2</v>
      </c>
      <c r="H19" s="7" t="s">
        <v>36</v>
      </c>
    </row>
    <row r="20" spans="1:8" x14ac:dyDescent="0.3">
      <c r="A20" s="128" t="s">
        <v>114</v>
      </c>
      <c r="B20" s="114" t="s">
        <v>115</v>
      </c>
      <c r="C20" s="8" t="s">
        <v>6</v>
      </c>
      <c r="D20" s="125">
        <v>1</v>
      </c>
      <c r="E20" s="123" t="s">
        <v>106</v>
      </c>
      <c r="F20" s="32">
        <v>1</v>
      </c>
      <c r="G20" s="7">
        <f t="shared" si="0"/>
        <v>2</v>
      </c>
      <c r="H20" s="7" t="s">
        <v>36</v>
      </c>
    </row>
    <row r="21" spans="1:8" x14ac:dyDescent="0.3">
      <c r="A21" s="126" t="s">
        <v>112</v>
      </c>
      <c r="B21" s="114" t="s">
        <v>113</v>
      </c>
      <c r="C21" s="8" t="s">
        <v>6</v>
      </c>
      <c r="D21" s="13">
        <v>5</v>
      </c>
      <c r="E21" s="123" t="s">
        <v>106</v>
      </c>
      <c r="F21" s="13">
        <f>D21</f>
        <v>5</v>
      </c>
      <c r="G21" s="7">
        <f t="shared" si="0"/>
        <v>1</v>
      </c>
      <c r="H21" s="7" t="s">
        <v>36</v>
      </c>
    </row>
    <row r="22" spans="1:8" x14ac:dyDescent="0.3">
      <c r="C22" s="117"/>
    </row>
    <row r="23" spans="1:8" x14ac:dyDescent="0.3">
      <c r="C23" s="117"/>
    </row>
    <row r="24" spans="1:8" x14ac:dyDescent="0.3">
      <c r="C24" s="117"/>
    </row>
    <row r="25" spans="1:8" x14ac:dyDescent="0.3">
      <c r="C25" s="117"/>
    </row>
    <row r="26" spans="1:8" x14ac:dyDescent="0.3">
      <c r="C26" s="117"/>
    </row>
    <row r="27" spans="1:8" x14ac:dyDescent="0.3">
      <c r="C27" s="117"/>
    </row>
    <row r="28" spans="1:8" x14ac:dyDescent="0.3">
      <c r="C28" s="117"/>
    </row>
    <row r="29" spans="1:8" x14ac:dyDescent="0.3">
      <c r="C29" s="117"/>
    </row>
    <row r="30" spans="1:8" x14ac:dyDescent="0.3">
      <c r="C30" s="117"/>
    </row>
    <row r="31" spans="1:8" x14ac:dyDescent="0.3">
      <c r="C31" s="117"/>
    </row>
    <row r="32" spans="1:8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21" xr:uid="{B23CC546-2D1F-4D77-8557-6B74FEFF857B}">
    <sortState xmlns:xlrd2="http://schemas.microsoft.com/office/spreadsheetml/2017/richdata2" ref="A2:H21">
      <sortCondition ref="A2:A21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1" xr:uid="{D21DAE20-EAB0-4C6B-AEC9-307264B14F56}">
      <formula1>"Базовая часть, Вариативная часть"</formula1>
    </dataValidation>
    <dataValidation allowBlank="1" showErrorMessage="1" sqref="A2:B21" xr:uid="{D28B21B2-78B3-4704-94C2-BA37E52691E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ColWidth="9.109375" defaultRowHeight="15.6" x14ac:dyDescent="0.3"/>
  <cols>
    <col min="1" max="1" width="32.6640625" style="120" customWidth="1"/>
    <col min="2" max="2" width="100.6640625" style="53" customWidth="1"/>
    <col min="3" max="3" width="25.6640625" style="122" bestFit="1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7" customWidth="1"/>
    <col min="8" max="8" width="20.88671875" style="7" customWidth="1"/>
    <col min="9" max="16384" width="9.109375" style="53"/>
  </cols>
  <sheetData>
    <row r="1" spans="1:8" ht="31.2" x14ac:dyDescent="0.3">
      <c r="A1" s="110" t="s">
        <v>1</v>
      </c>
      <c r="B1" s="111" t="s">
        <v>9</v>
      </c>
      <c r="C1" s="112" t="s">
        <v>2</v>
      </c>
      <c r="D1" s="110" t="s">
        <v>4</v>
      </c>
      <c r="E1" s="110" t="s">
        <v>3</v>
      </c>
      <c r="F1" s="110" t="s">
        <v>7</v>
      </c>
      <c r="G1" s="110" t="s">
        <v>32</v>
      </c>
      <c r="H1" s="110" t="s">
        <v>33</v>
      </c>
    </row>
    <row r="2" spans="1:8" x14ac:dyDescent="0.3">
      <c r="A2" s="11" t="s">
        <v>108</v>
      </c>
      <c r="B2" s="114" t="s">
        <v>109</v>
      </c>
      <c r="C2" s="8" t="s">
        <v>6</v>
      </c>
      <c r="D2" s="13">
        <v>1</v>
      </c>
      <c r="E2" s="13" t="s">
        <v>131</v>
      </c>
      <c r="F2" s="13">
        <v>10</v>
      </c>
      <c r="G2" s="15">
        <f t="shared" ref="G2:G11" si="0">COUNTIF($A$2:$A$999,A2)</f>
        <v>2</v>
      </c>
      <c r="H2" s="15" t="s">
        <v>36</v>
      </c>
    </row>
    <row r="3" spans="1:8" x14ac:dyDescent="0.3">
      <c r="A3" s="11" t="s">
        <v>108</v>
      </c>
      <c r="B3" s="114" t="s">
        <v>137</v>
      </c>
      <c r="C3" s="8" t="s">
        <v>6</v>
      </c>
      <c r="D3" s="13">
        <v>1</v>
      </c>
      <c r="E3" s="13" t="s">
        <v>131</v>
      </c>
      <c r="F3" s="13">
        <v>10</v>
      </c>
      <c r="G3" s="15">
        <f t="shared" si="0"/>
        <v>2</v>
      </c>
      <c r="H3" s="15" t="s">
        <v>36</v>
      </c>
    </row>
    <row r="4" spans="1:8" ht="31.2" x14ac:dyDescent="0.3">
      <c r="A4" s="124" t="s">
        <v>166</v>
      </c>
      <c r="B4" s="114" t="s">
        <v>167</v>
      </c>
      <c r="C4" s="8" t="s">
        <v>17</v>
      </c>
      <c r="D4" s="121">
        <v>1</v>
      </c>
      <c r="E4" s="54" t="s">
        <v>164</v>
      </c>
      <c r="F4" s="54">
        <v>1</v>
      </c>
      <c r="G4" s="15">
        <f t="shared" si="0"/>
        <v>1</v>
      </c>
      <c r="H4" s="15" t="s">
        <v>36</v>
      </c>
    </row>
    <row r="5" spans="1:8" x14ac:dyDescent="0.3">
      <c r="A5" s="124" t="s">
        <v>41</v>
      </c>
      <c r="B5" s="114" t="s">
        <v>105</v>
      </c>
      <c r="C5" s="8" t="s">
        <v>6</v>
      </c>
      <c r="D5" s="13">
        <v>1</v>
      </c>
      <c r="E5" s="13" t="s">
        <v>131</v>
      </c>
      <c r="F5" s="13">
        <v>10</v>
      </c>
      <c r="G5" s="15">
        <f t="shared" si="0"/>
        <v>2</v>
      </c>
      <c r="H5" s="15" t="s">
        <v>36</v>
      </c>
    </row>
    <row r="6" spans="1:8" x14ac:dyDescent="0.3">
      <c r="A6" s="124" t="s">
        <v>41</v>
      </c>
      <c r="B6" s="114" t="s">
        <v>136</v>
      </c>
      <c r="C6" s="8" t="s">
        <v>6</v>
      </c>
      <c r="D6" s="123">
        <v>1</v>
      </c>
      <c r="E6" s="123" t="s">
        <v>131</v>
      </c>
      <c r="F6" s="13">
        <v>10</v>
      </c>
      <c r="G6" s="15">
        <f t="shared" si="0"/>
        <v>2</v>
      </c>
      <c r="H6" s="15" t="s">
        <v>36</v>
      </c>
    </row>
    <row r="7" spans="1:8" x14ac:dyDescent="0.3">
      <c r="A7" s="11" t="s">
        <v>171</v>
      </c>
      <c r="B7" s="114" t="s">
        <v>151</v>
      </c>
      <c r="C7" s="8" t="s">
        <v>10</v>
      </c>
      <c r="D7" s="54">
        <v>1</v>
      </c>
      <c r="E7" s="54" t="s">
        <v>152</v>
      </c>
      <c r="F7" s="54">
        <v>1</v>
      </c>
      <c r="G7" s="15">
        <f t="shared" si="0"/>
        <v>1</v>
      </c>
      <c r="H7" s="15" t="s">
        <v>36</v>
      </c>
    </row>
    <row r="8" spans="1:8" ht="31.2" x14ac:dyDescent="0.3">
      <c r="A8" s="11" t="s">
        <v>162</v>
      </c>
      <c r="B8" s="114" t="s">
        <v>163</v>
      </c>
      <c r="C8" s="8" t="s">
        <v>10</v>
      </c>
      <c r="D8" s="54">
        <v>1</v>
      </c>
      <c r="E8" s="54" t="s">
        <v>164</v>
      </c>
      <c r="F8" s="54">
        <v>10</v>
      </c>
      <c r="G8" s="15">
        <f t="shared" si="0"/>
        <v>1</v>
      </c>
      <c r="H8" s="15" t="s">
        <v>36</v>
      </c>
    </row>
    <row r="9" spans="1:8" ht="31.2" x14ac:dyDescent="0.3">
      <c r="A9" s="124" t="s">
        <v>132</v>
      </c>
      <c r="B9" s="114" t="s">
        <v>133</v>
      </c>
      <c r="C9" s="8" t="s">
        <v>10</v>
      </c>
      <c r="D9" s="121">
        <v>1</v>
      </c>
      <c r="E9" s="123" t="s">
        <v>131</v>
      </c>
      <c r="F9" s="54">
        <v>10</v>
      </c>
      <c r="G9" s="15">
        <f t="shared" si="0"/>
        <v>1</v>
      </c>
      <c r="H9" s="15" t="s">
        <v>36</v>
      </c>
    </row>
    <row r="10" spans="1:8" x14ac:dyDescent="0.3">
      <c r="A10" s="124" t="s">
        <v>170</v>
      </c>
      <c r="B10" s="114" t="s">
        <v>135</v>
      </c>
      <c r="C10" s="8" t="s">
        <v>10</v>
      </c>
      <c r="D10" s="54">
        <v>1</v>
      </c>
      <c r="E10" s="13" t="s">
        <v>131</v>
      </c>
      <c r="F10" s="32">
        <v>10</v>
      </c>
      <c r="G10" s="15">
        <f t="shared" si="0"/>
        <v>2</v>
      </c>
      <c r="H10" s="15" t="s">
        <v>36</v>
      </c>
    </row>
    <row r="11" spans="1:8" x14ac:dyDescent="0.3">
      <c r="A11" s="11" t="s">
        <v>170</v>
      </c>
      <c r="B11" s="114" t="s">
        <v>165</v>
      </c>
      <c r="C11" s="8" t="s">
        <v>10</v>
      </c>
      <c r="D11" s="54">
        <v>1</v>
      </c>
      <c r="E11" s="123" t="s">
        <v>131</v>
      </c>
      <c r="F11" s="54">
        <v>10</v>
      </c>
      <c r="G11" s="15">
        <f t="shared" si="0"/>
        <v>2</v>
      </c>
      <c r="H11" s="15" t="s">
        <v>36</v>
      </c>
    </row>
    <row r="12" spans="1:8" x14ac:dyDescent="0.3">
      <c r="C12" s="117"/>
    </row>
    <row r="13" spans="1:8" x14ac:dyDescent="0.3">
      <c r="C13" s="117"/>
    </row>
    <row r="14" spans="1:8" x14ac:dyDescent="0.3">
      <c r="C14" s="117"/>
    </row>
    <row r="15" spans="1:8" x14ac:dyDescent="0.3">
      <c r="C15" s="117"/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A2:B11" xr:uid="{54E95E87-C9CE-4EC9-ABFF-27495D03D88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61276F-6979-49BC-97D8-2F6EF0064E9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ColWidth="9.109375" defaultRowHeight="15.6" x14ac:dyDescent="0.3"/>
  <cols>
    <col min="1" max="1" width="32.6640625" style="120" customWidth="1"/>
    <col min="2" max="2" width="100.6640625" style="53" customWidth="1"/>
    <col min="3" max="3" width="20.44140625" style="122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7" customWidth="1"/>
    <col min="8" max="8" width="20.88671875" style="7" customWidth="1"/>
    <col min="9" max="16384" width="9.109375" style="53"/>
  </cols>
  <sheetData>
    <row r="1" spans="1:8" ht="31.2" x14ac:dyDescent="0.3">
      <c r="A1" s="110" t="s">
        <v>1</v>
      </c>
      <c r="B1" s="111" t="s">
        <v>9</v>
      </c>
      <c r="C1" s="112" t="s">
        <v>2</v>
      </c>
      <c r="D1" s="110" t="s">
        <v>4</v>
      </c>
      <c r="E1" s="110" t="s">
        <v>3</v>
      </c>
      <c r="F1" s="110" t="s">
        <v>7</v>
      </c>
      <c r="G1" s="111" t="s">
        <v>32</v>
      </c>
      <c r="H1" s="110" t="s">
        <v>33</v>
      </c>
    </row>
    <row r="2" spans="1:8" x14ac:dyDescent="0.3">
      <c r="A2" s="11" t="s">
        <v>108</v>
      </c>
      <c r="B2" s="114" t="s">
        <v>137</v>
      </c>
      <c r="C2" s="8" t="s">
        <v>6</v>
      </c>
      <c r="D2" s="13">
        <v>1</v>
      </c>
      <c r="E2" s="13" t="s">
        <v>106</v>
      </c>
      <c r="F2" s="13">
        <f>D2</f>
        <v>1</v>
      </c>
      <c r="G2" s="7">
        <f t="shared" ref="G2:G7" si="0">COUNTIF($A$2:$A$999,A2)</f>
        <v>3</v>
      </c>
      <c r="H2" s="7" t="s">
        <v>36</v>
      </c>
    </row>
    <row r="3" spans="1:8" x14ac:dyDescent="0.3">
      <c r="A3" s="11" t="s">
        <v>108</v>
      </c>
      <c r="B3" s="114" t="s">
        <v>137</v>
      </c>
      <c r="C3" s="8" t="s">
        <v>6</v>
      </c>
      <c r="D3" s="13">
        <v>1</v>
      </c>
      <c r="E3" s="13" t="s">
        <v>106</v>
      </c>
      <c r="F3" s="13">
        <v>1</v>
      </c>
      <c r="G3" s="7">
        <f t="shared" si="0"/>
        <v>3</v>
      </c>
      <c r="H3" s="7" t="s">
        <v>36</v>
      </c>
    </row>
    <row r="4" spans="1:8" x14ac:dyDescent="0.3">
      <c r="A4" s="11" t="s">
        <v>108</v>
      </c>
      <c r="B4" s="114" t="s">
        <v>137</v>
      </c>
      <c r="C4" s="8" t="s">
        <v>6</v>
      </c>
      <c r="D4" s="13">
        <v>1</v>
      </c>
      <c r="E4" s="13" t="s">
        <v>106</v>
      </c>
      <c r="F4" s="13">
        <f>D4</f>
        <v>1</v>
      </c>
      <c r="G4" s="7">
        <f t="shared" si="0"/>
        <v>3</v>
      </c>
      <c r="H4" s="7" t="s">
        <v>36</v>
      </c>
    </row>
    <row r="5" spans="1:8" x14ac:dyDescent="0.3">
      <c r="A5" s="11" t="s">
        <v>41</v>
      </c>
      <c r="B5" s="114" t="s">
        <v>136</v>
      </c>
      <c r="C5" s="8" t="s">
        <v>6</v>
      </c>
      <c r="D5" s="13">
        <v>1</v>
      </c>
      <c r="E5" s="13" t="s">
        <v>106</v>
      </c>
      <c r="F5" s="13">
        <f>D5</f>
        <v>1</v>
      </c>
      <c r="G5" s="7">
        <f t="shared" si="0"/>
        <v>3</v>
      </c>
      <c r="H5" s="7" t="s">
        <v>36</v>
      </c>
    </row>
    <row r="6" spans="1:8" x14ac:dyDescent="0.3">
      <c r="A6" s="11" t="s">
        <v>41</v>
      </c>
      <c r="B6" s="114" t="s">
        <v>148</v>
      </c>
      <c r="C6" s="8" t="s">
        <v>6</v>
      </c>
      <c r="D6" s="13">
        <v>1</v>
      </c>
      <c r="E6" s="13" t="s">
        <v>106</v>
      </c>
      <c r="F6" s="13">
        <v>1</v>
      </c>
      <c r="G6" s="7">
        <f t="shared" si="0"/>
        <v>3</v>
      </c>
      <c r="H6" s="7" t="s">
        <v>36</v>
      </c>
    </row>
    <row r="7" spans="1:8" x14ac:dyDescent="0.3">
      <c r="A7" s="11" t="s">
        <v>41</v>
      </c>
      <c r="B7" s="114" t="s">
        <v>136</v>
      </c>
      <c r="C7" s="8" t="s">
        <v>6</v>
      </c>
      <c r="D7" s="13">
        <v>1</v>
      </c>
      <c r="E7" s="13" t="s">
        <v>106</v>
      </c>
      <c r="F7" s="13">
        <f>D7</f>
        <v>1</v>
      </c>
      <c r="G7" s="7">
        <f t="shared" si="0"/>
        <v>3</v>
      </c>
      <c r="H7" s="7" t="s">
        <v>36</v>
      </c>
    </row>
    <row r="8" spans="1:8" x14ac:dyDescent="0.3">
      <c r="C8" s="117"/>
    </row>
    <row r="9" spans="1:8" x14ac:dyDescent="0.3">
      <c r="C9" s="117"/>
    </row>
    <row r="10" spans="1:8" x14ac:dyDescent="0.3">
      <c r="C10" s="117"/>
    </row>
    <row r="11" spans="1:8" x14ac:dyDescent="0.3">
      <c r="C11" s="117"/>
    </row>
    <row r="12" spans="1:8" x14ac:dyDescent="0.3">
      <c r="C12" s="117"/>
    </row>
    <row r="13" spans="1:8" x14ac:dyDescent="0.3">
      <c r="C13" s="117"/>
    </row>
    <row r="14" spans="1:8" x14ac:dyDescent="0.3">
      <c r="C14" s="117"/>
    </row>
    <row r="15" spans="1:8" x14ac:dyDescent="0.3">
      <c r="C15" s="117"/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8D9361D8-47CF-4974-B72E-FA86B8A2708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DEBCF7-4D5C-4070-9D9D-1EF348696C0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ColWidth="9.109375" defaultRowHeight="15.6" x14ac:dyDescent="0.3"/>
  <cols>
    <col min="1" max="1" width="32.6640625" style="120" customWidth="1"/>
    <col min="2" max="2" width="100.6640625" style="53" customWidth="1"/>
    <col min="3" max="3" width="29.33203125" style="122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7" customWidth="1"/>
    <col min="8" max="8" width="20.88671875" style="7" customWidth="1"/>
    <col min="9" max="16384" width="9.109375" style="53"/>
  </cols>
  <sheetData>
    <row r="1" spans="1:8" ht="31.2" x14ac:dyDescent="0.3">
      <c r="A1" s="110" t="s">
        <v>1</v>
      </c>
      <c r="B1" s="111" t="s">
        <v>9</v>
      </c>
      <c r="C1" s="112" t="s">
        <v>2</v>
      </c>
      <c r="D1" s="110" t="s">
        <v>4</v>
      </c>
      <c r="E1" s="110" t="s">
        <v>3</v>
      </c>
      <c r="F1" s="110" t="s">
        <v>7</v>
      </c>
      <c r="G1" s="110" t="s">
        <v>32</v>
      </c>
      <c r="H1" s="110" t="s">
        <v>33</v>
      </c>
    </row>
    <row r="2" spans="1:8" x14ac:dyDescent="0.3">
      <c r="A2" s="11" t="s">
        <v>19</v>
      </c>
      <c r="B2" s="114" t="s">
        <v>138</v>
      </c>
      <c r="C2" s="8" t="s">
        <v>8</v>
      </c>
      <c r="D2" s="54">
        <v>1</v>
      </c>
      <c r="E2" s="54" t="s">
        <v>106</v>
      </c>
      <c r="F2" s="54">
        <f>D2</f>
        <v>1</v>
      </c>
      <c r="G2" s="7">
        <f t="shared" ref="G2:G10" si="0">COUNTIF($A$2:$A$998,A2)</f>
        <v>3</v>
      </c>
      <c r="H2" s="7" t="s">
        <v>36</v>
      </c>
    </row>
    <row r="3" spans="1:8" x14ac:dyDescent="0.3">
      <c r="A3" s="113" t="s">
        <v>19</v>
      </c>
      <c r="B3" s="114" t="s">
        <v>138</v>
      </c>
      <c r="C3" s="8" t="s">
        <v>8</v>
      </c>
      <c r="D3" s="121">
        <v>1</v>
      </c>
      <c r="E3" s="121" t="s">
        <v>106</v>
      </c>
      <c r="F3" s="54">
        <f>D3</f>
        <v>1</v>
      </c>
      <c r="G3" s="7">
        <f t="shared" si="0"/>
        <v>3</v>
      </c>
      <c r="H3" s="7" t="s">
        <v>36</v>
      </c>
    </row>
    <row r="4" spans="1:8" x14ac:dyDescent="0.3">
      <c r="A4" s="11" t="s">
        <v>19</v>
      </c>
      <c r="B4" s="114" t="s">
        <v>138</v>
      </c>
      <c r="C4" s="8" t="s">
        <v>8</v>
      </c>
      <c r="D4" s="54">
        <v>1</v>
      </c>
      <c r="E4" s="121" t="s">
        <v>106</v>
      </c>
      <c r="F4" s="54">
        <f>D4</f>
        <v>1</v>
      </c>
      <c r="G4" s="7">
        <f t="shared" si="0"/>
        <v>3</v>
      </c>
      <c r="H4" s="7" t="s">
        <v>36</v>
      </c>
    </row>
    <row r="5" spans="1:8" x14ac:dyDescent="0.3">
      <c r="A5" s="11" t="s">
        <v>140</v>
      </c>
      <c r="B5" s="114" t="s">
        <v>141</v>
      </c>
      <c r="C5" s="8" t="s">
        <v>31</v>
      </c>
      <c r="D5" s="54">
        <v>10</v>
      </c>
      <c r="E5" s="13" t="s">
        <v>106</v>
      </c>
      <c r="F5" s="54">
        <v>10</v>
      </c>
      <c r="G5" s="7">
        <f t="shared" si="0"/>
        <v>3</v>
      </c>
      <c r="H5" s="7" t="s">
        <v>36</v>
      </c>
    </row>
    <row r="6" spans="1:8" x14ac:dyDescent="0.3">
      <c r="A6" s="113" t="s">
        <v>140</v>
      </c>
      <c r="B6" s="114" t="s">
        <v>141</v>
      </c>
      <c r="C6" s="8" t="s">
        <v>31</v>
      </c>
      <c r="D6" s="121">
        <v>10</v>
      </c>
      <c r="E6" s="123" t="s">
        <v>106</v>
      </c>
      <c r="F6" s="54">
        <v>10</v>
      </c>
      <c r="G6" s="7">
        <f t="shared" si="0"/>
        <v>3</v>
      </c>
      <c r="H6" s="7" t="s">
        <v>36</v>
      </c>
    </row>
    <row r="7" spans="1:8" x14ac:dyDescent="0.3">
      <c r="A7" s="11" t="s">
        <v>140</v>
      </c>
      <c r="B7" s="114" t="s">
        <v>141</v>
      </c>
      <c r="C7" s="8" t="s">
        <v>31</v>
      </c>
      <c r="D7" s="54">
        <v>10</v>
      </c>
      <c r="E7" s="123" t="s">
        <v>106</v>
      </c>
      <c r="F7" s="54">
        <v>10</v>
      </c>
      <c r="G7" s="7">
        <f t="shared" si="0"/>
        <v>3</v>
      </c>
      <c r="H7" s="7" t="s">
        <v>36</v>
      </c>
    </row>
    <row r="8" spans="1:8" x14ac:dyDescent="0.3">
      <c r="A8" s="113" t="s">
        <v>20</v>
      </c>
      <c r="B8" s="114" t="s">
        <v>139</v>
      </c>
      <c r="C8" s="8" t="s">
        <v>8</v>
      </c>
      <c r="D8" s="121">
        <v>1</v>
      </c>
      <c r="E8" s="121" t="s">
        <v>106</v>
      </c>
      <c r="F8" s="54">
        <f>D8</f>
        <v>1</v>
      </c>
      <c r="G8" s="7">
        <f t="shared" si="0"/>
        <v>3</v>
      </c>
      <c r="H8" s="7" t="s">
        <v>36</v>
      </c>
    </row>
    <row r="9" spans="1:8" x14ac:dyDescent="0.3">
      <c r="A9" s="11" t="s">
        <v>20</v>
      </c>
      <c r="B9" s="114" t="s">
        <v>139</v>
      </c>
      <c r="C9" s="8" t="s">
        <v>8</v>
      </c>
      <c r="D9" s="54">
        <v>1</v>
      </c>
      <c r="E9" s="121" t="s">
        <v>106</v>
      </c>
      <c r="F9" s="54">
        <f>D9</f>
        <v>1</v>
      </c>
      <c r="G9" s="7">
        <f t="shared" si="0"/>
        <v>3</v>
      </c>
      <c r="H9" s="7" t="s">
        <v>36</v>
      </c>
    </row>
    <row r="10" spans="1:8" x14ac:dyDescent="0.3">
      <c r="A10" s="11" t="s">
        <v>20</v>
      </c>
      <c r="B10" s="114" t="s">
        <v>139</v>
      </c>
      <c r="C10" s="8" t="s">
        <v>8</v>
      </c>
      <c r="D10" s="54">
        <v>1</v>
      </c>
      <c r="E10" s="54" t="s">
        <v>106</v>
      </c>
      <c r="F10" s="54">
        <f>D10</f>
        <v>1</v>
      </c>
      <c r="G10" s="7">
        <f t="shared" si="0"/>
        <v>3</v>
      </c>
      <c r="H10" s="7" t="s">
        <v>36</v>
      </c>
    </row>
    <row r="11" spans="1:8" x14ac:dyDescent="0.3">
      <c r="A11" s="115"/>
      <c r="B11" s="116"/>
      <c r="C11" s="117"/>
      <c r="D11" s="117"/>
      <c r="E11" s="118"/>
      <c r="F11" s="118"/>
    </row>
    <row r="12" spans="1:8" x14ac:dyDescent="0.3">
      <c r="A12" s="115"/>
      <c r="B12" s="116"/>
      <c r="C12" s="117"/>
      <c r="D12" s="118"/>
      <c r="E12" s="118"/>
      <c r="F12" s="118"/>
    </row>
    <row r="13" spans="1:8" x14ac:dyDescent="0.3">
      <c r="A13" s="115"/>
      <c r="B13" s="116"/>
      <c r="C13" s="117"/>
      <c r="D13" s="118"/>
      <c r="E13" s="118"/>
      <c r="F13" s="118"/>
    </row>
    <row r="14" spans="1:8" x14ac:dyDescent="0.3">
      <c r="A14" s="115"/>
      <c r="B14" s="116"/>
      <c r="C14" s="117"/>
      <c r="D14" s="118"/>
      <c r="E14" s="118"/>
      <c r="F14" s="118"/>
    </row>
    <row r="15" spans="1:8" x14ac:dyDescent="0.3">
      <c r="A15" s="115"/>
      <c r="B15" s="116"/>
      <c r="C15" s="117"/>
      <c r="D15" s="118"/>
      <c r="E15" s="118"/>
      <c r="F15" s="118"/>
    </row>
    <row r="16" spans="1:8" x14ac:dyDescent="0.3">
      <c r="A16" s="115"/>
      <c r="B16" s="116"/>
      <c r="C16" s="117"/>
      <c r="D16" s="118"/>
      <c r="E16" s="118"/>
      <c r="F16" s="118"/>
    </row>
    <row r="17" spans="1:6" x14ac:dyDescent="0.3">
      <c r="A17" s="115"/>
      <c r="B17" s="116"/>
      <c r="C17" s="117"/>
      <c r="D17" s="118"/>
      <c r="E17" s="118"/>
      <c r="F17" s="118"/>
    </row>
    <row r="18" spans="1:6" x14ac:dyDescent="0.3">
      <c r="A18" s="115"/>
      <c r="B18" s="116"/>
      <c r="C18" s="117"/>
      <c r="D18" s="118"/>
      <c r="E18" s="118"/>
      <c r="F18" s="118"/>
    </row>
    <row r="19" spans="1:6" x14ac:dyDescent="0.3">
      <c r="A19" s="115"/>
      <c r="B19" s="116"/>
      <c r="C19" s="117"/>
      <c r="D19" s="118"/>
      <c r="E19" s="118"/>
      <c r="F19" s="118"/>
    </row>
    <row r="20" spans="1:6" x14ac:dyDescent="0.3">
      <c r="A20" s="115"/>
      <c r="B20" s="116"/>
      <c r="C20" s="117"/>
      <c r="D20" s="118"/>
      <c r="E20" s="118"/>
      <c r="F20" s="118"/>
    </row>
    <row r="21" spans="1:6" x14ac:dyDescent="0.3">
      <c r="A21" s="115"/>
      <c r="B21" s="116"/>
      <c r="C21" s="117"/>
      <c r="D21" s="118"/>
      <c r="E21" s="118"/>
      <c r="F21" s="118"/>
    </row>
    <row r="22" spans="1:6" x14ac:dyDescent="0.3">
      <c r="A22" s="115"/>
      <c r="B22" s="116"/>
      <c r="C22" s="117"/>
      <c r="D22" s="118"/>
      <c r="E22" s="118"/>
      <c r="F22" s="118"/>
    </row>
    <row r="23" spans="1:6" x14ac:dyDescent="0.3">
      <c r="A23" s="115"/>
      <c r="B23" s="116"/>
      <c r="C23" s="117"/>
      <c r="D23" s="118"/>
      <c r="E23" s="118"/>
      <c r="F23" s="118"/>
    </row>
    <row r="24" spans="1:6" x14ac:dyDescent="0.3">
      <c r="A24" s="115"/>
      <c r="B24" s="116"/>
      <c r="C24" s="117"/>
      <c r="D24" s="118"/>
      <c r="E24" s="118"/>
      <c r="F24" s="118"/>
    </row>
    <row r="25" spans="1:6" x14ac:dyDescent="0.3">
      <c r="A25" s="115"/>
      <c r="B25" s="116"/>
      <c r="C25" s="117"/>
      <c r="D25" s="118"/>
      <c r="E25" s="118"/>
      <c r="F25" s="118"/>
    </row>
    <row r="26" spans="1:6" x14ac:dyDescent="0.3">
      <c r="A26" s="115"/>
      <c r="B26" s="116"/>
      <c r="C26" s="117"/>
      <c r="D26" s="118"/>
      <c r="E26" s="118"/>
      <c r="F26" s="118"/>
    </row>
    <row r="27" spans="1:6" x14ac:dyDescent="0.3">
      <c r="A27" s="115"/>
      <c r="B27" s="116"/>
      <c r="C27" s="117"/>
      <c r="D27" s="118"/>
      <c r="E27" s="118"/>
      <c r="F27" s="118"/>
    </row>
    <row r="28" spans="1:6" x14ac:dyDescent="0.3">
      <c r="A28" s="115"/>
      <c r="B28" s="116"/>
      <c r="C28" s="117"/>
      <c r="D28" s="118"/>
      <c r="E28" s="118"/>
      <c r="F28" s="118"/>
    </row>
    <row r="29" spans="1:6" x14ac:dyDescent="0.3">
      <c r="A29" s="115"/>
      <c r="B29" s="116"/>
      <c r="C29" s="117"/>
      <c r="D29" s="118"/>
      <c r="E29" s="118"/>
      <c r="F29" s="118"/>
    </row>
    <row r="30" spans="1:6" x14ac:dyDescent="0.3">
      <c r="A30" s="115"/>
      <c r="B30" s="116"/>
      <c r="C30" s="117"/>
      <c r="D30" s="118"/>
      <c r="E30" s="118"/>
      <c r="F30" s="118"/>
    </row>
    <row r="31" spans="1:6" x14ac:dyDescent="0.3">
      <c r="A31" s="115"/>
      <c r="B31" s="116"/>
      <c r="C31" s="117"/>
      <c r="D31" s="118"/>
      <c r="E31" s="118"/>
      <c r="F31" s="118"/>
    </row>
    <row r="32" spans="1:6" x14ac:dyDescent="0.3">
      <c r="A32" s="115"/>
      <c r="B32" s="116"/>
      <c r="C32" s="117"/>
      <c r="D32" s="118"/>
      <c r="E32" s="118"/>
      <c r="F32" s="118"/>
    </row>
    <row r="33" spans="1:6" x14ac:dyDescent="0.3">
      <c r="A33" s="115"/>
      <c r="B33" s="116"/>
      <c r="C33" s="117"/>
      <c r="D33" s="118"/>
      <c r="E33" s="118"/>
      <c r="F33" s="118"/>
    </row>
    <row r="34" spans="1:6" x14ac:dyDescent="0.3">
      <c r="A34" s="115"/>
      <c r="B34" s="116"/>
      <c r="C34" s="117"/>
      <c r="D34" s="118"/>
      <c r="E34" s="118"/>
      <c r="F34" s="118"/>
    </row>
    <row r="35" spans="1:6" x14ac:dyDescent="0.3">
      <c r="A35" s="115"/>
      <c r="B35" s="116"/>
      <c r="C35" s="117"/>
      <c r="D35" s="118"/>
      <c r="E35" s="118"/>
      <c r="F35" s="118"/>
    </row>
    <row r="36" spans="1:6" x14ac:dyDescent="0.3">
      <c r="A36" s="115"/>
      <c r="B36" s="116"/>
      <c r="C36" s="117"/>
      <c r="D36" s="118"/>
      <c r="E36" s="118"/>
      <c r="F36" s="118"/>
    </row>
    <row r="37" spans="1:6" x14ac:dyDescent="0.3">
      <c r="A37" s="115"/>
      <c r="B37" s="116"/>
      <c r="C37" s="117"/>
      <c r="D37" s="118"/>
      <c r="E37" s="118"/>
      <c r="F37" s="118"/>
    </row>
    <row r="38" spans="1:6" x14ac:dyDescent="0.3">
      <c r="A38" s="115"/>
      <c r="B38" s="119"/>
      <c r="C38" s="117"/>
      <c r="D38" s="118"/>
      <c r="E38" s="118"/>
      <c r="F38" s="118"/>
    </row>
    <row r="39" spans="1:6" x14ac:dyDescent="0.3">
      <c r="A39" s="115"/>
      <c r="B39" s="119"/>
      <c r="C39" s="117"/>
      <c r="D39" s="118"/>
      <c r="E39" s="118"/>
      <c r="F39" s="118"/>
    </row>
    <row r="40" spans="1:6" x14ac:dyDescent="0.3">
      <c r="A40" s="115"/>
      <c r="B40" s="119"/>
      <c r="C40" s="117"/>
      <c r="D40" s="118"/>
      <c r="E40" s="118"/>
      <c r="F40" s="118"/>
    </row>
    <row r="41" spans="1:6" x14ac:dyDescent="0.3">
      <c r="C41" s="117"/>
    </row>
    <row r="42" spans="1:6" x14ac:dyDescent="0.3">
      <c r="C42" s="117"/>
    </row>
    <row r="43" spans="1:6" x14ac:dyDescent="0.3">
      <c r="C43" s="117"/>
    </row>
    <row r="44" spans="1:6" x14ac:dyDescent="0.3">
      <c r="C44" s="117"/>
    </row>
    <row r="45" spans="1:6" x14ac:dyDescent="0.3">
      <c r="C45" s="117"/>
    </row>
    <row r="46" spans="1:6" x14ac:dyDescent="0.3">
      <c r="C46" s="117"/>
    </row>
    <row r="47" spans="1:6" x14ac:dyDescent="0.3">
      <c r="C47" s="117"/>
    </row>
    <row r="48" spans="1:6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</sheetData>
  <autoFilter ref="A1:H10" xr:uid="{6E043B89-60E6-4362-A6B7-D2324202873B}">
    <sortState xmlns:xlrd2="http://schemas.microsoft.com/office/spreadsheetml/2017/richdata2" ref="A2:H10">
      <sortCondition ref="A2:A10"/>
    </sortState>
  </autoFilter>
  <conditionalFormatting sqref="C2:C998">
    <cfRule type="expression" dxfId="15" priority="8">
      <formula>EXACT("Учебные пособия",C2)</formula>
    </cfRule>
    <cfRule type="expression" dxfId="14" priority="9">
      <formula>EXACT("Техника безопасности",C2)</formula>
    </cfRule>
    <cfRule type="expression" dxfId="13" priority="10">
      <formula>EXACT("Охрана труда",C2)</formula>
    </cfRule>
    <cfRule type="expression" dxfId="12" priority="11">
      <formula>EXACT("Программное обеспечение",C2)</formula>
    </cfRule>
    <cfRule type="expression" dxfId="11" priority="12">
      <formula>EXACT("Оборудование IT",C2)</formula>
    </cfRule>
    <cfRule type="expression" dxfId="10" priority="13">
      <formula>EXACT("Мебель",C2)</formula>
    </cfRule>
    <cfRule type="expression" dxfId="9" priority="14">
      <formula>EXACT("Оборудование",C2)</formula>
    </cfRule>
  </conditionalFormatting>
  <conditionalFormatting sqref="G2:G10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ErrorMessage="1" sqref="A2:B10" xr:uid="{9602F36E-BB4F-4197-95FA-C2813E53C55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EE1E70-ECF7-41C0-B8B0-FDC9438ABCCC}">
          <x14:formula1>
            <xm:f>Виды!$A$1:$A$7</xm:f>
          </x14:formula1>
          <xm:sqref>C2:C998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4"/>
  <sheetViews>
    <sheetView workbookViewId="0">
      <selection activeCell="B13" sqref="B13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6" t="s">
        <v>75</v>
      </c>
      <c r="B1" s="26" t="s">
        <v>67</v>
      </c>
      <c r="C1" s="26" t="s">
        <v>68</v>
      </c>
      <c r="D1" s="26" t="s">
        <v>69</v>
      </c>
      <c r="E1" s="26" t="s">
        <v>46</v>
      </c>
      <c r="F1" s="26" t="s">
        <v>70</v>
      </c>
      <c r="G1" s="26" t="s">
        <v>71</v>
      </c>
    </row>
    <row r="2" spans="1:7" ht="55.2" x14ac:dyDescent="0.3">
      <c r="A2" s="75" t="s">
        <v>79</v>
      </c>
      <c r="B2" s="76">
        <v>2024</v>
      </c>
      <c r="C2" s="76" t="s">
        <v>80</v>
      </c>
      <c r="D2" s="77" t="s">
        <v>81</v>
      </c>
      <c r="E2" s="78" t="s">
        <v>82</v>
      </c>
      <c r="F2" s="79" t="s">
        <v>83</v>
      </c>
      <c r="G2" s="80" t="s">
        <v>84</v>
      </c>
    </row>
    <row r="3" spans="1:7" ht="41.4" x14ac:dyDescent="0.3">
      <c r="A3" s="75" t="s">
        <v>79</v>
      </c>
      <c r="B3" s="76">
        <v>2024</v>
      </c>
      <c r="C3" s="76" t="s">
        <v>80</v>
      </c>
      <c r="D3" s="77" t="s">
        <v>81</v>
      </c>
      <c r="E3" s="78" t="s">
        <v>85</v>
      </c>
      <c r="F3" s="79" t="s">
        <v>83</v>
      </c>
      <c r="G3" s="80" t="s">
        <v>84</v>
      </c>
    </row>
    <row r="4" spans="1:7" ht="41.4" x14ac:dyDescent="0.3">
      <c r="A4" s="75" t="s">
        <v>79</v>
      </c>
      <c r="B4" s="76">
        <v>2024</v>
      </c>
      <c r="C4" s="76" t="s">
        <v>80</v>
      </c>
      <c r="D4" s="77" t="s">
        <v>81</v>
      </c>
      <c r="E4" s="78" t="s">
        <v>86</v>
      </c>
      <c r="F4" s="79" t="s">
        <v>83</v>
      </c>
      <c r="G4" s="80" t="s"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61"/>
  <sheetViews>
    <sheetView topLeftCell="A128" workbookViewId="0">
      <selection activeCell="B13" sqref="B13"/>
    </sheetView>
  </sheetViews>
  <sheetFormatPr defaultColWidth="0" defaultRowHeight="14.4" x14ac:dyDescent="0.3"/>
  <cols>
    <col min="1" max="1" width="5.33203125" customWidth="1"/>
    <col min="2" max="2" width="49.33203125" customWidth="1"/>
    <col min="3" max="3" width="56.33203125" customWidth="1"/>
    <col min="4" max="4" width="15.5546875" customWidth="1"/>
    <col min="5" max="5" width="11.6640625" customWidth="1"/>
    <col min="6" max="6" width="12.33203125" customWidth="1"/>
    <col min="7" max="7" width="12.109375" customWidth="1"/>
    <col min="8" max="8" width="16" customWidth="1"/>
    <col min="9" max="9" width="5" customWidth="1"/>
  </cols>
  <sheetData>
    <row r="1" spans="1:8" ht="22.2" x14ac:dyDescent="0.3">
      <c r="A1" s="168" t="s">
        <v>87</v>
      </c>
      <c r="B1" s="168"/>
      <c r="C1" s="168"/>
      <c r="D1" s="168"/>
      <c r="E1" s="168"/>
      <c r="F1" s="168"/>
      <c r="G1" s="168"/>
      <c r="H1" s="169"/>
    </row>
    <row r="2" spans="1:8" ht="32.700000000000003" customHeight="1" x14ac:dyDescent="0.3">
      <c r="A2" s="170" t="s">
        <v>88</v>
      </c>
      <c r="B2" s="171"/>
      <c r="C2" s="171"/>
      <c r="D2" s="171"/>
      <c r="E2" s="171"/>
      <c r="F2" s="171"/>
      <c r="G2" s="171"/>
      <c r="H2" s="172"/>
    </row>
    <row r="3" spans="1:8" x14ac:dyDescent="0.3">
      <c r="A3" s="170" t="s">
        <v>89</v>
      </c>
      <c r="B3" s="171"/>
      <c r="C3" s="171"/>
      <c r="D3" s="171"/>
      <c r="E3" s="171"/>
      <c r="F3" s="171"/>
      <c r="G3" s="171"/>
      <c r="H3" s="172"/>
    </row>
    <row r="4" spans="1:8" s="81" customFormat="1" ht="30.75" customHeight="1" x14ac:dyDescent="0.3">
      <c r="A4" s="173" t="s">
        <v>90</v>
      </c>
      <c r="B4" s="174"/>
      <c r="C4" s="174"/>
      <c r="D4" s="174"/>
      <c r="E4" s="174"/>
      <c r="F4" s="174"/>
      <c r="G4" s="174"/>
      <c r="H4" s="172"/>
    </row>
    <row r="5" spans="1:8" x14ac:dyDescent="0.3">
      <c r="A5" s="173" t="s">
        <v>91</v>
      </c>
      <c r="B5" s="174"/>
      <c r="C5" s="174"/>
      <c r="D5" s="174"/>
      <c r="E5" s="174"/>
      <c r="F5" s="174"/>
      <c r="G5" s="174"/>
      <c r="H5" s="172"/>
    </row>
    <row r="6" spans="1:8" ht="21" x14ac:dyDescent="0.3">
      <c r="A6" s="175" t="s">
        <v>92</v>
      </c>
      <c r="B6" s="175"/>
      <c r="C6" s="175"/>
      <c r="D6" s="175"/>
      <c r="E6" s="175"/>
      <c r="F6" s="175"/>
      <c r="G6" s="175"/>
      <c r="H6" s="175"/>
    </row>
    <row r="7" spans="1:8" ht="21" x14ac:dyDescent="0.3">
      <c r="A7" s="155" t="s">
        <v>93</v>
      </c>
      <c r="B7" s="156"/>
      <c r="C7" s="157" t="s">
        <v>83</v>
      </c>
      <c r="D7" s="158"/>
      <c r="E7" s="158"/>
      <c r="F7" s="158"/>
      <c r="G7" s="158"/>
      <c r="H7" s="158"/>
    </row>
    <row r="8" spans="1:8" ht="18.600000000000001" thickBot="1" x14ac:dyDescent="0.35">
      <c r="A8" s="159" t="s">
        <v>11</v>
      </c>
      <c r="B8" s="160"/>
      <c r="C8" s="160"/>
      <c r="D8" s="160"/>
      <c r="E8" s="160"/>
      <c r="F8" s="160"/>
      <c r="G8" s="160"/>
      <c r="H8" s="161"/>
    </row>
    <row r="9" spans="1:8" x14ac:dyDescent="0.3">
      <c r="A9" s="162" t="s">
        <v>94</v>
      </c>
      <c r="B9" s="163"/>
      <c r="C9" s="163"/>
      <c r="D9" s="163"/>
      <c r="E9" s="163"/>
      <c r="F9" s="163"/>
      <c r="G9" s="163"/>
      <c r="H9" s="164"/>
    </row>
    <row r="10" spans="1:8" x14ac:dyDescent="0.3">
      <c r="A10" s="165" t="s">
        <v>95</v>
      </c>
      <c r="B10" s="166"/>
      <c r="C10" s="166"/>
      <c r="D10" s="166"/>
      <c r="E10" s="166"/>
      <c r="F10" s="166"/>
      <c r="G10" s="166"/>
      <c r="H10" s="167"/>
    </row>
    <row r="11" spans="1:8" x14ac:dyDescent="0.3">
      <c r="A11" s="165" t="s">
        <v>96</v>
      </c>
      <c r="B11" s="166"/>
      <c r="C11" s="166"/>
      <c r="D11" s="166"/>
      <c r="E11" s="166"/>
      <c r="F11" s="166"/>
      <c r="G11" s="166"/>
      <c r="H11" s="167"/>
    </row>
    <row r="12" spans="1:8" x14ac:dyDescent="0.3">
      <c r="A12" s="165" t="s">
        <v>97</v>
      </c>
      <c r="B12" s="166"/>
      <c r="C12" s="166"/>
      <c r="D12" s="166"/>
      <c r="E12" s="166"/>
      <c r="F12" s="166"/>
      <c r="G12" s="166"/>
      <c r="H12" s="167"/>
    </row>
    <row r="13" spans="1:8" x14ac:dyDescent="0.3">
      <c r="A13" s="165" t="s">
        <v>98</v>
      </c>
      <c r="B13" s="166"/>
      <c r="C13" s="166"/>
      <c r="D13" s="166"/>
      <c r="E13" s="166"/>
      <c r="F13" s="166"/>
      <c r="G13" s="166"/>
      <c r="H13" s="167"/>
    </row>
    <row r="14" spans="1:8" x14ac:dyDescent="0.3">
      <c r="A14" s="165" t="s">
        <v>99</v>
      </c>
      <c r="B14" s="166"/>
      <c r="C14" s="166"/>
      <c r="D14" s="166"/>
      <c r="E14" s="166"/>
      <c r="F14" s="166"/>
      <c r="G14" s="166"/>
      <c r="H14" s="167"/>
    </row>
    <row r="15" spans="1:8" x14ac:dyDescent="0.3">
      <c r="A15" s="165" t="s">
        <v>100</v>
      </c>
      <c r="B15" s="166"/>
      <c r="C15" s="166"/>
      <c r="D15" s="166"/>
      <c r="E15" s="166"/>
      <c r="F15" s="166"/>
      <c r="G15" s="166"/>
      <c r="H15" s="167"/>
    </row>
    <row r="16" spans="1:8" x14ac:dyDescent="0.3">
      <c r="A16" s="165" t="s">
        <v>101</v>
      </c>
      <c r="B16" s="166"/>
      <c r="C16" s="166"/>
      <c r="D16" s="166"/>
      <c r="E16" s="166"/>
      <c r="F16" s="166"/>
      <c r="G16" s="166"/>
      <c r="H16" s="167"/>
    </row>
    <row r="17" spans="1:8" ht="15" thickBot="1" x14ac:dyDescent="0.35">
      <c r="A17" s="176" t="s">
        <v>102</v>
      </c>
      <c r="B17" s="177"/>
      <c r="C17" s="177"/>
      <c r="D17" s="177"/>
      <c r="E17" s="177"/>
      <c r="F17" s="177"/>
      <c r="G17" s="177"/>
      <c r="H17" s="178"/>
    </row>
    <row r="18" spans="1:8" ht="27.6" x14ac:dyDescent="0.3">
      <c r="A18" s="82" t="s">
        <v>0</v>
      </c>
      <c r="B18" s="83" t="s">
        <v>1</v>
      </c>
      <c r="C18" s="84" t="s">
        <v>9</v>
      </c>
      <c r="D18" s="85" t="s">
        <v>2</v>
      </c>
      <c r="E18" s="85" t="s">
        <v>4</v>
      </c>
      <c r="F18" s="85" t="s">
        <v>3</v>
      </c>
      <c r="G18" s="85" t="s">
        <v>7</v>
      </c>
      <c r="H18" s="85" t="s">
        <v>103</v>
      </c>
    </row>
    <row r="19" spans="1:8" ht="26.4" x14ac:dyDescent="0.3">
      <c r="A19" s="86">
        <v>1</v>
      </c>
      <c r="B19" s="87" t="s">
        <v>104</v>
      </c>
      <c r="C19" s="88" t="s">
        <v>105</v>
      </c>
      <c r="D19" s="8" t="s">
        <v>6</v>
      </c>
      <c r="E19" s="89">
        <v>3</v>
      </c>
      <c r="F19" s="89" t="s">
        <v>106</v>
      </c>
      <c r="G19" s="89">
        <f t="shared" ref="G19:G28" si="0">E19</f>
        <v>3</v>
      </c>
      <c r="H19" s="87" t="s">
        <v>107</v>
      </c>
    </row>
    <row r="20" spans="1:8" ht="26.4" x14ac:dyDescent="0.3">
      <c r="A20" s="86">
        <v>2</v>
      </c>
      <c r="B20" s="87" t="s">
        <v>108</v>
      </c>
      <c r="C20" s="88" t="s">
        <v>109</v>
      </c>
      <c r="D20" s="8" t="s">
        <v>6</v>
      </c>
      <c r="E20" s="89">
        <v>3</v>
      </c>
      <c r="F20" s="89" t="s">
        <v>106</v>
      </c>
      <c r="G20" s="89">
        <f t="shared" si="0"/>
        <v>3</v>
      </c>
      <c r="H20" s="87" t="s">
        <v>107</v>
      </c>
    </row>
    <row r="21" spans="1:8" ht="26.4" x14ac:dyDescent="0.3">
      <c r="A21" s="86">
        <v>3</v>
      </c>
      <c r="B21" s="90" t="s">
        <v>110</v>
      </c>
      <c r="C21" s="88" t="s">
        <v>111</v>
      </c>
      <c r="D21" s="8" t="s">
        <v>6</v>
      </c>
      <c r="E21" s="89">
        <v>1</v>
      </c>
      <c r="F21" s="89" t="s">
        <v>106</v>
      </c>
      <c r="G21" s="89">
        <f t="shared" si="0"/>
        <v>1</v>
      </c>
      <c r="H21" s="87" t="s">
        <v>107</v>
      </c>
    </row>
    <row r="22" spans="1:8" ht="26.4" x14ac:dyDescent="0.3">
      <c r="A22" s="86">
        <v>4</v>
      </c>
      <c r="B22" s="87" t="s">
        <v>112</v>
      </c>
      <c r="C22" s="88" t="s">
        <v>113</v>
      </c>
      <c r="D22" s="8" t="s">
        <v>6</v>
      </c>
      <c r="E22" s="89">
        <v>5</v>
      </c>
      <c r="F22" s="89" t="s">
        <v>106</v>
      </c>
      <c r="G22" s="89">
        <f t="shared" si="0"/>
        <v>5</v>
      </c>
      <c r="H22" s="87" t="s">
        <v>107</v>
      </c>
    </row>
    <row r="23" spans="1:8" ht="39.6" x14ac:dyDescent="0.3">
      <c r="A23" s="86">
        <v>5</v>
      </c>
      <c r="B23" s="87" t="s">
        <v>114</v>
      </c>
      <c r="C23" s="88" t="s">
        <v>115</v>
      </c>
      <c r="D23" s="8" t="s">
        <v>6</v>
      </c>
      <c r="E23" s="89">
        <v>1</v>
      </c>
      <c r="F23" s="89" t="s">
        <v>106</v>
      </c>
      <c r="G23" s="89">
        <f t="shared" si="0"/>
        <v>1</v>
      </c>
      <c r="H23" s="87" t="s">
        <v>107</v>
      </c>
    </row>
    <row r="24" spans="1:8" ht="66" x14ac:dyDescent="0.3">
      <c r="A24" s="91">
        <v>6</v>
      </c>
      <c r="B24" s="92" t="s">
        <v>116</v>
      </c>
      <c r="C24" s="93" t="s">
        <v>117</v>
      </c>
      <c r="D24" s="8" t="s">
        <v>10</v>
      </c>
      <c r="E24" s="94">
        <v>1</v>
      </c>
      <c r="F24" s="94" t="s">
        <v>106</v>
      </c>
      <c r="G24" s="89">
        <f t="shared" si="0"/>
        <v>1</v>
      </c>
      <c r="H24" s="85" t="s">
        <v>118</v>
      </c>
    </row>
    <row r="25" spans="1:8" ht="66" x14ac:dyDescent="0.3">
      <c r="A25" s="91">
        <v>7</v>
      </c>
      <c r="B25" s="92" t="s">
        <v>119</v>
      </c>
      <c r="C25" s="93" t="s">
        <v>120</v>
      </c>
      <c r="D25" s="8" t="s">
        <v>10</v>
      </c>
      <c r="E25" s="94">
        <v>3</v>
      </c>
      <c r="F25" s="94" t="s">
        <v>106</v>
      </c>
      <c r="G25" s="89">
        <f t="shared" si="0"/>
        <v>3</v>
      </c>
      <c r="H25" s="85" t="s">
        <v>118</v>
      </c>
    </row>
    <row r="26" spans="1:8" ht="66" x14ac:dyDescent="0.3">
      <c r="A26" s="91">
        <v>8</v>
      </c>
      <c r="B26" s="92" t="s">
        <v>121</v>
      </c>
      <c r="C26" s="93" t="s">
        <v>122</v>
      </c>
      <c r="D26" s="8" t="s">
        <v>10</v>
      </c>
      <c r="E26" s="94">
        <v>1</v>
      </c>
      <c r="F26" s="94" t="s">
        <v>106</v>
      </c>
      <c r="G26" s="89">
        <f t="shared" si="0"/>
        <v>1</v>
      </c>
      <c r="H26" s="85" t="s">
        <v>118</v>
      </c>
    </row>
    <row r="27" spans="1:8" ht="39.6" x14ac:dyDescent="0.3">
      <c r="A27" s="91">
        <v>9</v>
      </c>
      <c r="B27" s="92" t="s">
        <v>123</v>
      </c>
      <c r="C27" s="93" t="s">
        <v>124</v>
      </c>
      <c r="D27" s="8" t="s">
        <v>10</v>
      </c>
      <c r="E27" s="94">
        <v>1</v>
      </c>
      <c r="F27" s="94" t="s">
        <v>106</v>
      </c>
      <c r="G27" s="89">
        <f t="shared" si="0"/>
        <v>1</v>
      </c>
      <c r="H27" s="85" t="s">
        <v>118</v>
      </c>
    </row>
    <row r="28" spans="1:8" ht="52.8" x14ac:dyDescent="0.3">
      <c r="A28" s="91">
        <v>10</v>
      </c>
      <c r="B28" s="92" t="s">
        <v>123</v>
      </c>
      <c r="C28" s="93" t="s">
        <v>125</v>
      </c>
      <c r="D28" s="8" t="s">
        <v>10</v>
      </c>
      <c r="E28" s="94">
        <v>1</v>
      </c>
      <c r="F28" s="94" t="s">
        <v>106</v>
      </c>
      <c r="G28" s="89">
        <f t="shared" si="0"/>
        <v>1</v>
      </c>
      <c r="H28" s="85" t="s">
        <v>118</v>
      </c>
    </row>
    <row r="29" spans="1:8" ht="52.8" x14ac:dyDescent="0.3">
      <c r="A29" s="91">
        <v>11</v>
      </c>
      <c r="B29" s="92" t="s">
        <v>126</v>
      </c>
      <c r="C29" s="95" t="s">
        <v>127</v>
      </c>
      <c r="D29" s="8" t="s">
        <v>10</v>
      </c>
      <c r="E29" s="96">
        <v>3</v>
      </c>
      <c r="F29" s="85" t="s">
        <v>106</v>
      </c>
      <c r="G29" s="97">
        <v>3</v>
      </c>
      <c r="H29" s="85" t="s">
        <v>118</v>
      </c>
    </row>
    <row r="30" spans="1:8" ht="18.600000000000001" thickBot="1" x14ac:dyDescent="0.35">
      <c r="A30" s="159" t="s">
        <v>128</v>
      </c>
      <c r="B30" s="160"/>
      <c r="C30" s="160"/>
      <c r="D30" s="160"/>
      <c r="E30" s="160"/>
      <c r="F30" s="160"/>
      <c r="G30" s="160"/>
      <c r="H30" s="161"/>
    </row>
    <row r="31" spans="1:8" x14ac:dyDescent="0.3">
      <c r="A31" s="162" t="s">
        <v>94</v>
      </c>
      <c r="B31" s="163"/>
      <c r="C31" s="163"/>
      <c r="D31" s="163"/>
      <c r="E31" s="163"/>
      <c r="F31" s="163"/>
      <c r="G31" s="163"/>
      <c r="H31" s="164"/>
    </row>
    <row r="32" spans="1:8" x14ac:dyDescent="0.3">
      <c r="A32" s="165" t="s">
        <v>129</v>
      </c>
      <c r="B32" s="166"/>
      <c r="C32" s="166"/>
      <c r="D32" s="166"/>
      <c r="E32" s="166"/>
      <c r="F32" s="166"/>
      <c r="G32" s="166"/>
      <c r="H32" s="167"/>
    </row>
    <row r="33" spans="1:8" x14ac:dyDescent="0.3">
      <c r="A33" s="165" t="s">
        <v>96</v>
      </c>
      <c r="B33" s="166"/>
      <c r="C33" s="166"/>
      <c r="D33" s="166"/>
      <c r="E33" s="166"/>
      <c r="F33" s="166"/>
      <c r="G33" s="166"/>
      <c r="H33" s="167"/>
    </row>
    <row r="34" spans="1:8" x14ac:dyDescent="0.3">
      <c r="A34" s="165" t="s">
        <v>97</v>
      </c>
      <c r="B34" s="166"/>
      <c r="C34" s="166"/>
      <c r="D34" s="166"/>
      <c r="E34" s="166"/>
      <c r="F34" s="166"/>
      <c r="G34" s="166"/>
      <c r="H34" s="167"/>
    </row>
    <row r="35" spans="1:8" x14ac:dyDescent="0.3">
      <c r="A35" s="165" t="s">
        <v>98</v>
      </c>
      <c r="B35" s="166"/>
      <c r="C35" s="166"/>
      <c r="D35" s="166"/>
      <c r="E35" s="166"/>
      <c r="F35" s="166"/>
      <c r="G35" s="166"/>
      <c r="H35" s="167"/>
    </row>
    <row r="36" spans="1:8" x14ac:dyDescent="0.3">
      <c r="A36" s="165" t="s">
        <v>99</v>
      </c>
      <c r="B36" s="166"/>
      <c r="C36" s="166"/>
      <c r="D36" s="166"/>
      <c r="E36" s="166"/>
      <c r="F36" s="166"/>
      <c r="G36" s="166"/>
      <c r="H36" s="167"/>
    </row>
    <row r="37" spans="1:8" x14ac:dyDescent="0.3">
      <c r="A37" s="165" t="s">
        <v>130</v>
      </c>
      <c r="B37" s="166"/>
      <c r="C37" s="166"/>
      <c r="D37" s="166"/>
      <c r="E37" s="166"/>
      <c r="F37" s="166"/>
      <c r="G37" s="166"/>
      <c r="H37" s="167"/>
    </row>
    <row r="38" spans="1:8" x14ac:dyDescent="0.3">
      <c r="A38" s="165" t="s">
        <v>101</v>
      </c>
      <c r="B38" s="166"/>
      <c r="C38" s="166"/>
      <c r="D38" s="166"/>
      <c r="E38" s="166"/>
      <c r="F38" s="166"/>
      <c r="G38" s="166"/>
      <c r="H38" s="167"/>
    </row>
    <row r="39" spans="1:8" ht="15" thickBot="1" x14ac:dyDescent="0.35">
      <c r="A39" s="176" t="s">
        <v>102</v>
      </c>
      <c r="B39" s="177"/>
      <c r="C39" s="177"/>
      <c r="D39" s="177"/>
      <c r="E39" s="177"/>
      <c r="F39" s="177"/>
      <c r="G39" s="177"/>
      <c r="H39" s="178"/>
    </row>
    <row r="40" spans="1:8" ht="27.6" x14ac:dyDescent="0.3">
      <c r="A40" s="87" t="s">
        <v>0</v>
      </c>
      <c r="B40" s="87" t="s">
        <v>1</v>
      </c>
      <c r="C40" s="98" t="s">
        <v>9</v>
      </c>
      <c r="D40" s="87" t="s">
        <v>2</v>
      </c>
      <c r="E40" s="87" t="s">
        <v>4</v>
      </c>
      <c r="F40" s="87" t="s">
        <v>3</v>
      </c>
      <c r="G40" s="87" t="s">
        <v>7</v>
      </c>
      <c r="H40" s="87" t="s">
        <v>103</v>
      </c>
    </row>
    <row r="41" spans="1:8" ht="27.6" x14ac:dyDescent="0.3">
      <c r="A41" s="85">
        <v>1</v>
      </c>
      <c r="B41" s="87" t="s">
        <v>104</v>
      </c>
      <c r="C41" s="88" t="s">
        <v>105</v>
      </c>
      <c r="D41" s="8" t="s">
        <v>6</v>
      </c>
      <c r="E41" s="89">
        <v>1</v>
      </c>
      <c r="F41" s="8" t="s">
        <v>131</v>
      </c>
      <c r="G41" s="89">
        <v>10</v>
      </c>
      <c r="H41" s="87" t="s">
        <v>107</v>
      </c>
    </row>
    <row r="42" spans="1:8" ht="27.6" x14ac:dyDescent="0.3">
      <c r="A42" s="85">
        <v>2</v>
      </c>
      <c r="B42" s="87" t="s">
        <v>108</v>
      </c>
      <c r="C42" s="88" t="s">
        <v>109</v>
      </c>
      <c r="D42" s="8" t="s">
        <v>6</v>
      </c>
      <c r="E42" s="89">
        <v>1</v>
      </c>
      <c r="F42" s="8" t="s">
        <v>131</v>
      </c>
      <c r="G42" s="89">
        <v>10</v>
      </c>
      <c r="H42" s="87" t="s">
        <v>107</v>
      </c>
    </row>
    <row r="43" spans="1:8" ht="66" x14ac:dyDescent="0.3">
      <c r="A43" s="85">
        <v>3</v>
      </c>
      <c r="B43" s="92" t="s">
        <v>132</v>
      </c>
      <c r="C43" s="93" t="s">
        <v>133</v>
      </c>
      <c r="D43" s="8" t="s">
        <v>10</v>
      </c>
      <c r="E43" s="94">
        <v>1</v>
      </c>
      <c r="F43" s="8" t="s">
        <v>131</v>
      </c>
      <c r="G43" s="96">
        <v>10</v>
      </c>
      <c r="H43" s="85" t="s">
        <v>118</v>
      </c>
    </row>
    <row r="44" spans="1:8" ht="52.8" x14ac:dyDescent="0.3">
      <c r="A44" s="85">
        <v>4</v>
      </c>
      <c r="B44" s="92" t="s">
        <v>134</v>
      </c>
      <c r="C44" s="93" t="s">
        <v>135</v>
      </c>
      <c r="D44" s="8" t="s">
        <v>10</v>
      </c>
      <c r="E44" s="96">
        <v>1</v>
      </c>
      <c r="F44" s="8" t="s">
        <v>131</v>
      </c>
      <c r="G44" s="89">
        <v>10</v>
      </c>
      <c r="H44" s="85" t="s">
        <v>118</v>
      </c>
    </row>
    <row r="45" spans="1:8" ht="18.600000000000001" thickBot="1" x14ac:dyDescent="0.35">
      <c r="A45" s="159" t="s">
        <v>14</v>
      </c>
      <c r="B45" s="160"/>
      <c r="C45" s="160"/>
      <c r="D45" s="160"/>
      <c r="E45" s="160"/>
      <c r="F45" s="160"/>
      <c r="G45" s="160"/>
      <c r="H45" s="161"/>
    </row>
    <row r="46" spans="1:8" x14ac:dyDescent="0.3">
      <c r="A46" s="162" t="s">
        <v>94</v>
      </c>
      <c r="B46" s="163"/>
      <c r="C46" s="163"/>
      <c r="D46" s="163"/>
      <c r="E46" s="163"/>
      <c r="F46" s="163"/>
      <c r="G46" s="163"/>
      <c r="H46" s="164"/>
    </row>
    <row r="47" spans="1:8" x14ac:dyDescent="0.3">
      <c r="A47" s="165" t="s">
        <v>129</v>
      </c>
      <c r="B47" s="166"/>
      <c r="C47" s="166"/>
      <c r="D47" s="166"/>
      <c r="E47" s="166"/>
      <c r="F47" s="166"/>
      <c r="G47" s="166"/>
      <c r="H47" s="167"/>
    </row>
    <row r="48" spans="1:8" x14ac:dyDescent="0.3">
      <c r="A48" s="165" t="s">
        <v>96</v>
      </c>
      <c r="B48" s="166"/>
      <c r="C48" s="166"/>
      <c r="D48" s="166"/>
      <c r="E48" s="166"/>
      <c r="F48" s="166"/>
      <c r="G48" s="166"/>
      <c r="H48" s="167"/>
    </row>
    <row r="49" spans="1:8" x14ac:dyDescent="0.3">
      <c r="A49" s="165" t="s">
        <v>97</v>
      </c>
      <c r="B49" s="166"/>
      <c r="C49" s="166"/>
      <c r="D49" s="166"/>
      <c r="E49" s="166"/>
      <c r="F49" s="166"/>
      <c r="G49" s="166"/>
      <c r="H49" s="167"/>
    </row>
    <row r="50" spans="1:8" x14ac:dyDescent="0.3">
      <c r="A50" s="165" t="s">
        <v>98</v>
      </c>
      <c r="B50" s="166"/>
      <c r="C50" s="166"/>
      <c r="D50" s="166"/>
      <c r="E50" s="166"/>
      <c r="F50" s="166"/>
      <c r="G50" s="166"/>
      <c r="H50" s="167"/>
    </row>
    <row r="51" spans="1:8" x14ac:dyDescent="0.3">
      <c r="A51" s="165" t="s">
        <v>99</v>
      </c>
      <c r="B51" s="166"/>
      <c r="C51" s="166"/>
      <c r="D51" s="166"/>
      <c r="E51" s="166"/>
      <c r="F51" s="166"/>
      <c r="G51" s="166"/>
      <c r="H51" s="167"/>
    </row>
    <row r="52" spans="1:8" x14ac:dyDescent="0.3">
      <c r="A52" s="165" t="s">
        <v>130</v>
      </c>
      <c r="B52" s="166"/>
      <c r="C52" s="166"/>
      <c r="D52" s="166"/>
      <c r="E52" s="166"/>
      <c r="F52" s="166"/>
      <c r="G52" s="166"/>
      <c r="H52" s="167"/>
    </row>
    <row r="53" spans="1:8" x14ac:dyDescent="0.3">
      <c r="A53" s="165" t="s">
        <v>101</v>
      </c>
      <c r="B53" s="166"/>
      <c r="C53" s="166"/>
      <c r="D53" s="166"/>
      <c r="E53" s="166"/>
      <c r="F53" s="166"/>
      <c r="G53" s="166"/>
      <c r="H53" s="167"/>
    </row>
    <row r="54" spans="1:8" ht="15" thickBot="1" x14ac:dyDescent="0.35">
      <c r="A54" s="176" t="s">
        <v>102</v>
      </c>
      <c r="B54" s="177"/>
      <c r="C54" s="177"/>
      <c r="D54" s="177"/>
      <c r="E54" s="177"/>
      <c r="F54" s="177"/>
      <c r="G54" s="177"/>
      <c r="H54" s="178"/>
    </row>
    <row r="55" spans="1:8" ht="27.6" x14ac:dyDescent="0.3">
      <c r="A55" s="99" t="s">
        <v>0</v>
      </c>
      <c r="B55" s="87" t="s">
        <v>1</v>
      </c>
      <c r="C55" s="98" t="s">
        <v>9</v>
      </c>
      <c r="D55" s="87" t="s">
        <v>2</v>
      </c>
      <c r="E55" s="87" t="s">
        <v>4</v>
      </c>
      <c r="F55" s="87" t="s">
        <v>3</v>
      </c>
      <c r="G55" s="87" t="s">
        <v>7</v>
      </c>
      <c r="H55" s="87" t="s">
        <v>103</v>
      </c>
    </row>
    <row r="56" spans="1:8" ht="26.4" x14ac:dyDescent="0.3">
      <c r="A56" s="86">
        <v>1</v>
      </c>
      <c r="B56" s="87" t="s">
        <v>104</v>
      </c>
      <c r="C56" s="93" t="s">
        <v>136</v>
      </c>
      <c r="D56" s="8" t="s">
        <v>6</v>
      </c>
      <c r="E56" s="55">
        <v>1</v>
      </c>
      <c r="F56" s="55" t="s">
        <v>106</v>
      </c>
      <c r="G56" s="55">
        <f t="shared" ref="G56:G57" si="1">E56</f>
        <v>1</v>
      </c>
      <c r="H56" s="87" t="s">
        <v>107</v>
      </c>
    </row>
    <row r="57" spans="1:8" ht="26.4" x14ac:dyDescent="0.3">
      <c r="A57" s="86">
        <v>2</v>
      </c>
      <c r="B57" s="87" t="s">
        <v>108</v>
      </c>
      <c r="C57" s="93" t="s">
        <v>137</v>
      </c>
      <c r="D57" s="8" t="s">
        <v>6</v>
      </c>
      <c r="E57" s="55">
        <v>1</v>
      </c>
      <c r="F57" s="55" t="s">
        <v>106</v>
      </c>
      <c r="G57" s="55">
        <f t="shared" si="1"/>
        <v>1</v>
      </c>
      <c r="H57" s="87" t="s">
        <v>107</v>
      </c>
    </row>
    <row r="58" spans="1:8" ht="18" x14ac:dyDescent="0.3">
      <c r="A58" s="159" t="s">
        <v>13</v>
      </c>
      <c r="B58" s="160"/>
      <c r="C58" s="160"/>
      <c r="D58" s="160"/>
      <c r="E58" s="160"/>
      <c r="F58" s="160"/>
      <c r="G58" s="160"/>
      <c r="H58" s="161"/>
    </row>
    <row r="59" spans="1:8" ht="27.6" x14ac:dyDescent="0.3">
      <c r="A59" s="99" t="s">
        <v>0</v>
      </c>
      <c r="B59" s="87" t="s">
        <v>1</v>
      </c>
      <c r="C59" s="100" t="s">
        <v>9</v>
      </c>
      <c r="D59" s="87" t="s">
        <v>2</v>
      </c>
      <c r="E59" s="87" t="s">
        <v>4</v>
      </c>
      <c r="F59" s="87" t="s">
        <v>3</v>
      </c>
      <c r="G59" s="87" t="s">
        <v>7</v>
      </c>
      <c r="H59" s="87" t="s">
        <v>103</v>
      </c>
    </row>
    <row r="60" spans="1:8" ht="171.6" x14ac:dyDescent="0.3">
      <c r="A60" s="101">
        <v>1</v>
      </c>
      <c r="B60" s="85" t="s">
        <v>19</v>
      </c>
      <c r="C60" s="93" t="s">
        <v>138</v>
      </c>
      <c r="D60" s="87" t="s">
        <v>8</v>
      </c>
      <c r="E60" s="5">
        <v>1</v>
      </c>
      <c r="F60" s="5" t="s">
        <v>106</v>
      </c>
      <c r="G60" s="6">
        <f>E60</f>
        <v>1</v>
      </c>
      <c r="H60" s="87" t="s">
        <v>107</v>
      </c>
    </row>
    <row r="61" spans="1:8" ht="27.6" x14ac:dyDescent="0.3">
      <c r="A61" s="102">
        <v>2</v>
      </c>
      <c r="B61" s="87" t="s">
        <v>20</v>
      </c>
      <c r="C61" s="103" t="s">
        <v>139</v>
      </c>
      <c r="D61" s="87" t="s">
        <v>8</v>
      </c>
      <c r="E61" s="6">
        <v>1</v>
      </c>
      <c r="F61" s="5" t="s">
        <v>106</v>
      </c>
      <c r="G61" s="6">
        <f>E61</f>
        <v>1</v>
      </c>
      <c r="H61" s="87" t="s">
        <v>107</v>
      </c>
    </row>
    <row r="62" spans="1:8" ht="27.6" x14ac:dyDescent="0.3">
      <c r="A62" s="102">
        <v>3</v>
      </c>
      <c r="B62" s="87" t="s">
        <v>140</v>
      </c>
      <c r="C62" s="103" t="s">
        <v>141</v>
      </c>
      <c r="D62" s="87" t="s">
        <v>142</v>
      </c>
      <c r="E62" s="6">
        <v>10</v>
      </c>
      <c r="F62" s="55" t="s">
        <v>106</v>
      </c>
      <c r="G62" s="6">
        <v>10</v>
      </c>
      <c r="H62" s="87" t="s">
        <v>107</v>
      </c>
    </row>
    <row r="63" spans="1:8" ht="21" x14ac:dyDescent="0.3">
      <c r="A63" s="175" t="s">
        <v>143</v>
      </c>
      <c r="B63" s="175"/>
      <c r="C63" s="175"/>
      <c r="D63" s="175"/>
      <c r="E63" s="175"/>
      <c r="F63" s="175"/>
      <c r="G63" s="175"/>
      <c r="H63" s="175"/>
    </row>
    <row r="64" spans="1:8" ht="21" x14ac:dyDescent="0.3">
      <c r="A64" s="155" t="s">
        <v>93</v>
      </c>
      <c r="B64" s="156"/>
      <c r="C64" s="157" t="s">
        <v>83</v>
      </c>
      <c r="D64" s="158"/>
      <c r="E64" s="158"/>
      <c r="F64" s="158"/>
      <c r="G64" s="158"/>
      <c r="H64" s="158"/>
    </row>
    <row r="65" spans="1:8" ht="18.600000000000001" thickBot="1" x14ac:dyDescent="0.35">
      <c r="A65" s="159" t="s">
        <v>11</v>
      </c>
      <c r="B65" s="160"/>
      <c r="C65" s="160"/>
      <c r="D65" s="160"/>
      <c r="E65" s="160"/>
      <c r="F65" s="160"/>
      <c r="G65" s="160"/>
      <c r="H65" s="161"/>
    </row>
    <row r="66" spans="1:8" x14ac:dyDescent="0.3">
      <c r="A66" s="162" t="s">
        <v>94</v>
      </c>
      <c r="B66" s="163"/>
      <c r="C66" s="163"/>
      <c r="D66" s="163"/>
      <c r="E66" s="163"/>
      <c r="F66" s="163"/>
      <c r="G66" s="163"/>
      <c r="H66" s="164"/>
    </row>
    <row r="67" spans="1:8" x14ac:dyDescent="0.3">
      <c r="A67" s="165" t="s">
        <v>144</v>
      </c>
      <c r="B67" s="166"/>
      <c r="C67" s="166"/>
      <c r="D67" s="166"/>
      <c r="E67" s="166"/>
      <c r="F67" s="166"/>
      <c r="G67" s="166"/>
      <c r="H67" s="167"/>
    </row>
    <row r="68" spans="1:8" x14ac:dyDescent="0.3">
      <c r="A68" s="165" t="s">
        <v>145</v>
      </c>
      <c r="B68" s="166"/>
      <c r="C68" s="166"/>
      <c r="D68" s="166"/>
      <c r="E68" s="166"/>
      <c r="F68" s="166"/>
      <c r="G68" s="166"/>
      <c r="H68" s="167"/>
    </row>
    <row r="69" spans="1:8" x14ac:dyDescent="0.3">
      <c r="A69" s="165" t="s">
        <v>97</v>
      </c>
      <c r="B69" s="166"/>
      <c r="C69" s="166"/>
      <c r="D69" s="166"/>
      <c r="E69" s="166"/>
      <c r="F69" s="166"/>
      <c r="G69" s="166"/>
      <c r="H69" s="167"/>
    </row>
    <row r="70" spans="1:8" x14ac:dyDescent="0.3">
      <c r="A70" s="165" t="s">
        <v>98</v>
      </c>
      <c r="B70" s="166"/>
      <c r="C70" s="166"/>
      <c r="D70" s="166"/>
      <c r="E70" s="166"/>
      <c r="F70" s="166"/>
      <c r="G70" s="166"/>
      <c r="H70" s="167"/>
    </row>
    <row r="71" spans="1:8" x14ac:dyDescent="0.3">
      <c r="A71" s="165" t="s">
        <v>146</v>
      </c>
      <c r="B71" s="166"/>
      <c r="C71" s="166"/>
      <c r="D71" s="166"/>
      <c r="E71" s="166"/>
      <c r="F71" s="166"/>
      <c r="G71" s="166"/>
      <c r="H71" s="167"/>
    </row>
    <row r="72" spans="1:8" x14ac:dyDescent="0.3">
      <c r="A72" s="165" t="s">
        <v>147</v>
      </c>
      <c r="B72" s="166"/>
      <c r="C72" s="166"/>
      <c r="D72" s="166"/>
      <c r="E72" s="166"/>
      <c r="F72" s="166"/>
      <c r="G72" s="166"/>
      <c r="H72" s="167"/>
    </row>
    <row r="73" spans="1:8" x14ac:dyDescent="0.3">
      <c r="A73" s="165" t="s">
        <v>101</v>
      </c>
      <c r="B73" s="166"/>
      <c r="C73" s="166"/>
      <c r="D73" s="166"/>
      <c r="E73" s="166"/>
      <c r="F73" s="166"/>
      <c r="G73" s="166"/>
      <c r="H73" s="167"/>
    </row>
    <row r="74" spans="1:8" ht="15" thickBot="1" x14ac:dyDescent="0.35">
      <c r="A74" s="176" t="s">
        <v>102</v>
      </c>
      <c r="B74" s="177"/>
      <c r="C74" s="177"/>
      <c r="D74" s="177"/>
      <c r="E74" s="177"/>
      <c r="F74" s="177"/>
      <c r="G74" s="177"/>
      <c r="H74" s="178"/>
    </row>
    <row r="75" spans="1:8" ht="27.6" x14ac:dyDescent="0.3">
      <c r="A75" s="82" t="s">
        <v>0</v>
      </c>
      <c r="B75" s="104" t="s">
        <v>1</v>
      </c>
      <c r="C75" s="98" t="s">
        <v>9</v>
      </c>
      <c r="D75" s="85" t="s">
        <v>2</v>
      </c>
      <c r="E75" s="85" t="s">
        <v>4</v>
      </c>
      <c r="F75" s="85" t="s">
        <v>3</v>
      </c>
      <c r="G75" s="85" t="s">
        <v>7</v>
      </c>
      <c r="H75" s="85" t="s">
        <v>103</v>
      </c>
    </row>
    <row r="76" spans="1:8" ht="26.4" x14ac:dyDescent="0.3">
      <c r="A76" s="86">
        <v>1</v>
      </c>
      <c r="B76" s="87" t="s">
        <v>104</v>
      </c>
      <c r="C76" s="93" t="s">
        <v>148</v>
      </c>
      <c r="D76" s="8" t="s">
        <v>6</v>
      </c>
      <c r="E76" s="55">
        <v>2</v>
      </c>
      <c r="F76" s="55" t="s">
        <v>106</v>
      </c>
      <c r="G76" s="55">
        <v>2</v>
      </c>
      <c r="H76" s="87" t="s">
        <v>107</v>
      </c>
    </row>
    <row r="77" spans="1:8" ht="26.4" x14ac:dyDescent="0.3">
      <c r="A77" s="86">
        <v>2</v>
      </c>
      <c r="B77" s="87" t="s">
        <v>108</v>
      </c>
      <c r="C77" s="93" t="s">
        <v>137</v>
      </c>
      <c r="D77" s="8" t="s">
        <v>6</v>
      </c>
      <c r="E77" s="55">
        <v>4</v>
      </c>
      <c r="F77" s="55" t="s">
        <v>106</v>
      </c>
      <c r="G77" s="55">
        <v>4</v>
      </c>
      <c r="H77" s="87" t="s">
        <v>107</v>
      </c>
    </row>
    <row r="78" spans="1:8" ht="18.600000000000001" thickBot="1" x14ac:dyDescent="0.35">
      <c r="A78" s="159" t="s">
        <v>128</v>
      </c>
      <c r="B78" s="160"/>
      <c r="C78" s="160"/>
      <c r="D78" s="160"/>
      <c r="E78" s="160"/>
      <c r="F78" s="160"/>
      <c r="G78" s="160"/>
      <c r="H78" s="161"/>
    </row>
    <row r="79" spans="1:8" x14ac:dyDescent="0.3">
      <c r="A79" s="162" t="s">
        <v>94</v>
      </c>
      <c r="B79" s="163"/>
      <c r="C79" s="163"/>
      <c r="D79" s="163"/>
      <c r="E79" s="163"/>
      <c r="F79" s="163"/>
      <c r="G79" s="163"/>
      <c r="H79" s="164"/>
    </row>
    <row r="80" spans="1:8" x14ac:dyDescent="0.3">
      <c r="A80" s="165" t="s">
        <v>149</v>
      </c>
      <c r="B80" s="166"/>
      <c r="C80" s="166"/>
      <c r="D80" s="166"/>
      <c r="E80" s="166"/>
      <c r="F80" s="166"/>
      <c r="G80" s="166"/>
      <c r="H80" s="167"/>
    </row>
    <row r="81" spans="1:8" x14ac:dyDescent="0.3">
      <c r="A81" s="165" t="s">
        <v>145</v>
      </c>
      <c r="B81" s="166"/>
      <c r="C81" s="166"/>
      <c r="D81" s="166"/>
      <c r="E81" s="166"/>
      <c r="F81" s="166"/>
      <c r="G81" s="166"/>
      <c r="H81" s="167"/>
    </row>
    <row r="82" spans="1:8" x14ac:dyDescent="0.3">
      <c r="A82" s="165" t="s">
        <v>97</v>
      </c>
      <c r="B82" s="166"/>
      <c r="C82" s="166"/>
      <c r="D82" s="166"/>
      <c r="E82" s="166"/>
      <c r="F82" s="166"/>
      <c r="G82" s="166"/>
      <c r="H82" s="167"/>
    </row>
    <row r="83" spans="1:8" x14ac:dyDescent="0.3">
      <c r="A83" s="165" t="s">
        <v>98</v>
      </c>
      <c r="B83" s="166"/>
      <c r="C83" s="166"/>
      <c r="D83" s="166"/>
      <c r="E83" s="166"/>
      <c r="F83" s="166"/>
      <c r="G83" s="166"/>
      <c r="H83" s="167"/>
    </row>
    <row r="84" spans="1:8" x14ac:dyDescent="0.3">
      <c r="A84" s="165" t="s">
        <v>146</v>
      </c>
      <c r="B84" s="166"/>
      <c r="C84" s="166"/>
      <c r="D84" s="166"/>
      <c r="E84" s="166"/>
      <c r="F84" s="166"/>
      <c r="G84" s="166"/>
      <c r="H84" s="167"/>
    </row>
    <row r="85" spans="1:8" x14ac:dyDescent="0.3">
      <c r="A85" s="165" t="s">
        <v>147</v>
      </c>
      <c r="B85" s="166"/>
      <c r="C85" s="166"/>
      <c r="D85" s="166"/>
      <c r="E85" s="166"/>
      <c r="F85" s="166"/>
      <c r="G85" s="166"/>
      <c r="H85" s="167"/>
    </row>
    <row r="86" spans="1:8" x14ac:dyDescent="0.3">
      <c r="A86" s="165" t="s">
        <v>101</v>
      </c>
      <c r="B86" s="166"/>
      <c r="C86" s="166"/>
      <c r="D86" s="166"/>
      <c r="E86" s="166"/>
      <c r="F86" s="166"/>
      <c r="G86" s="166"/>
      <c r="H86" s="167"/>
    </row>
    <row r="87" spans="1:8" ht="15" thickBot="1" x14ac:dyDescent="0.35">
      <c r="A87" s="176" t="s">
        <v>102</v>
      </c>
      <c r="B87" s="177"/>
      <c r="C87" s="177"/>
      <c r="D87" s="177"/>
      <c r="E87" s="177"/>
      <c r="F87" s="177"/>
      <c r="G87" s="177"/>
      <c r="H87" s="178"/>
    </row>
    <row r="88" spans="1:8" ht="27.6" x14ac:dyDescent="0.3">
      <c r="A88" s="87" t="s">
        <v>0</v>
      </c>
      <c r="B88" s="87" t="s">
        <v>1</v>
      </c>
      <c r="C88" s="98" t="s">
        <v>9</v>
      </c>
      <c r="D88" s="87" t="s">
        <v>2</v>
      </c>
      <c r="E88" s="87" t="s">
        <v>4</v>
      </c>
      <c r="F88" s="87" t="s">
        <v>3</v>
      </c>
      <c r="G88" s="87" t="s">
        <v>7</v>
      </c>
      <c r="H88" s="87" t="s">
        <v>103</v>
      </c>
    </row>
    <row r="89" spans="1:8" ht="105.6" x14ac:dyDescent="0.3">
      <c r="A89" s="85">
        <v>1</v>
      </c>
      <c r="B89" s="92" t="s">
        <v>150</v>
      </c>
      <c r="C89" s="88" t="s">
        <v>151</v>
      </c>
      <c r="D89" s="8" t="s">
        <v>10</v>
      </c>
      <c r="E89" s="94">
        <v>1</v>
      </c>
      <c r="F89" s="85" t="s">
        <v>152</v>
      </c>
      <c r="G89" s="96">
        <v>1</v>
      </c>
      <c r="H89" s="87" t="s">
        <v>107</v>
      </c>
    </row>
    <row r="90" spans="1:8" ht="18.600000000000001" thickBot="1" x14ac:dyDescent="0.35">
      <c r="A90" s="159" t="s">
        <v>14</v>
      </c>
      <c r="B90" s="160"/>
      <c r="C90" s="160"/>
      <c r="D90" s="160"/>
      <c r="E90" s="160"/>
      <c r="F90" s="160"/>
      <c r="G90" s="160"/>
      <c r="H90" s="161"/>
    </row>
    <row r="91" spans="1:8" x14ac:dyDescent="0.3">
      <c r="A91" s="162" t="s">
        <v>94</v>
      </c>
      <c r="B91" s="163"/>
      <c r="C91" s="163"/>
      <c r="D91" s="163"/>
      <c r="E91" s="163"/>
      <c r="F91" s="163"/>
      <c r="G91" s="163"/>
      <c r="H91" s="164"/>
    </row>
    <row r="92" spans="1:8" x14ac:dyDescent="0.3">
      <c r="A92" s="165" t="s">
        <v>149</v>
      </c>
      <c r="B92" s="166"/>
      <c r="C92" s="166"/>
      <c r="D92" s="166"/>
      <c r="E92" s="166"/>
      <c r="F92" s="166"/>
      <c r="G92" s="166"/>
      <c r="H92" s="167"/>
    </row>
    <row r="93" spans="1:8" x14ac:dyDescent="0.3">
      <c r="A93" s="165" t="s">
        <v>145</v>
      </c>
      <c r="B93" s="166"/>
      <c r="C93" s="166"/>
      <c r="D93" s="166"/>
      <c r="E93" s="166"/>
      <c r="F93" s="166"/>
      <c r="G93" s="166"/>
      <c r="H93" s="167"/>
    </row>
    <row r="94" spans="1:8" x14ac:dyDescent="0.3">
      <c r="A94" s="165" t="s">
        <v>97</v>
      </c>
      <c r="B94" s="166"/>
      <c r="C94" s="166"/>
      <c r="D94" s="166"/>
      <c r="E94" s="166"/>
      <c r="F94" s="166"/>
      <c r="G94" s="166"/>
      <c r="H94" s="167"/>
    </row>
    <row r="95" spans="1:8" x14ac:dyDescent="0.3">
      <c r="A95" s="165" t="s">
        <v>98</v>
      </c>
      <c r="B95" s="166"/>
      <c r="C95" s="166"/>
      <c r="D95" s="166"/>
      <c r="E95" s="166"/>
      <c r="F95" s="166"/>
      <c r="G95" s="166"/>
      <c r="H95" s="167"/>
    </row>
    <row r="96" spans="1:8" x14ac:dyDescent="0.3">
      <c r="A96" s="165" t="s">
        <v>146</v>
      </c>
      <c r="B96" s="166"/>
      <c r="C96" s="166"/>
      <c r="D96" s="166"/>
      <c r="E96" s="166"/>
      <c r="F96" s="166"/>
      <c r="G96" s="166"/>
      <c r="H96" s="167"/>
    </row>
    <row r="97" spans="1:8" x14ac:dyDescent="0.3">
      <c r="A97" s="165" t="s">
        <v>147</v>
      </c>
      <c r="B97" s="166"/>
      <c r="C97" s="166"/>
      <c r="D97" s="166"/>
      <c r="E97" s="166"/>
      <c r="F97" s="166"/>
      <c r="G97" s="166"/>
      <c r="H97" s="167"/>
    </row>
    <row r="98" spans="1:8" x14ac:dyDescent="0.3">
      <c r="A98" s="165" t="s">
        <v>101</v>
      </c>
      <c r="B98" s="166"/>
      <c r="C98" s="166"/>
      <c r="D98" s="166"/>
      <c r="E98" s="166"/>
      <c r="F98" s="166"/>
      <c r="G98" s="166"/>
      <c r="H98" s="167"/>
    </row>
    <row r="99" spans="1:8" ht="15" thickBot="1" x14ac:dyDescent="0.35">
      <c r="A99" s="176" t="s">
        <v>102</v>
      </c>
      <c r="B99" s="177"/>
      <c r="C99" s="177"/>
      <c r="D99" s="177"/>
      <c r="E99" s="177"/>
      <c r="F99" s="177"/>
      <c r="G99" s="177"/>
      <c r="H99" s="178"/>
    </row>
    <row r="100" spans="1:8" ht="27.6" x14ac:dyDescent="0.3">
      <c r="A100" s="99" t="s">
        <v>0</v>
      </c>
      <c r="B100" s="87" t="s">
        <v>1</v>
      </c>
      <c r="C100" s="98" t="s">
        <v>9</v>
      </c>
      <c r="D100" s="87" t="s">
        <v>2</v>
      </c>
      <c r="E100" s="87" t="s">
        <v>4</v>
      </c>
      <c r="F100" s="87" t="s">
        <v>3</v>
      </c>
      <c r="G100" s="87" t="s">
        <v>7</v>
      </c>
      <c r="H100" s="87" t="s">
        <v>103</v>
      </c>
    </row>
    <row r="101" spans="1:8" ht="26.4" x14ac:dyDescent="0.3">
      <c r="A101" s="86">
        <v>2</v>
      </c>
      <c r="B101" s="87" t="s">
        <v>104</v>
      </c>
      <c r="C101" s="93" t="s">
        <v>148</v>
      </c>
      <c r="D101" s="8" t="s">
        <v>6</v>
      </c>
      <c r="E101" s="55">
        <v>1</v>
      </c>
      <c r="F101" s="55" t="s">
        <v>106</v>
      </c>
      <c r="G101" s="55">
        <v>1</v>
      </c>
      <c r="H101" s="87" t="s">
        <v>107</v>
      </c>
    </row>
    <row r="102" spans="1:8" ht="26.4" x14ac:dyDescent="0.3">
      <c r="A102" s="86">
        <v>3</v>
      </c>
      <c r="B102" s="87" t="s">
        <v>108</v>
      </c>
      <c r="C102" s="93" t="s">
        <v>137</v>
      </c>
      <c r="D102" s="8" t="s">
        <v>6</v>
      </c>
      <c r="E102" s="55">
        <v>1</v>
      </c>
      <c r="F102" s="55" t="s">
        <v>106</v>
      </c>
      <c r="G102" s="55">
        <v>1</v>
      </c>
      <c r="H102" s="87" t="s">
        <v>107</v>
      </c>
    </row>
    <row r="103" spans="1:8" ht="18" x14ac:dyDescent="0.3">
      <c r="A103" s="159" t="s">
        <v>13</v>
      </c>
      <c r="B103" s="160"/>
      <c r="C103" s="160"/>
      <c r="D103" s="160"/>
      <c r="E103" s="160"/>
      <c r="F103" s="160"/>
      <c r="G103" s="160"/>
      <c r="H103" s="161"/>
    </row>
    <row r="104" spans="1:8" ht="27.6" x14ac:dyDescent="0.3">
      <c r="A104" s="99" t="s">
        <v>0</v>
      </c>
      <c r="B104" s="87" t="s">
        <v>1</v>
      </c>
      <c r="C104" s="100" t="s">
        <v>9</v>
      </c>
      <c r="D104" s="87" t="s">
        <v>2</v>
      </c>
      <c r="E104" s="87" t="s">
        <v>4</v>
      </c>
      <c r="F104" s="87" t="s">
        <v>3</v>
      </c>
      <c r="G104" s="87" t="s">
        <v>7</v>
      </c>
      <c r="H104" s="87" t="s">
        <v>103</v>
      </c>
    </row>
    <row r="105" spans="1:8" ht="171.6" x14ac:dyDescent="0.3">
      <c r="A105" s="101">
        <v>1</v>
      </c>
      <c r="B105" s="85" t="s">
        <v>19</v>
      </c>
      <c r="C105" s="93" t="s">
        <v>138</v>
      </c>
      <c r="D105" s="87" t="s">
        <v>8</v>
      </c>
      <c r="E105" s="5">
        <v>1</v>
      </c>
      <c r="F105" s="5" t="s">
        <v>106</v>
      </c>
      <c r="G105" s="6">
        <f>E105</f>
        <v>1</v>
      </c>
      <c r="H105" s="87" t="s">
        <v>107</v>
      </c>
    </row>
    <row r="106" spans="1:8" ht="27.6" x14ac:dyDescent="0.3">
      <c r="A106" s="102">
        <v>2</v>
      </c>
      <c r="B106" s="87" t="s">
        <v>20</v>
      </c>
      <c r="C106" s="103" t="s">
        <v>139</v>
      </c>
      <c r="D106" s="87" t="s">
        <v>8</v>
      </c>
      <c r="E106" s="6">
        <v>1</v>
      </c>
      <c r="F106" s="5" t="s">
        <v>106</v>
      </c>
      <c r="G106" s="6">
        <f>E106</f>
        <v>1</v>
      </c>
      <c r="H106" s="87" t="s">
        <v>107</v>
      </c>
    </row>
    <row r="107" spans="1:8" ht="27.6" x14ac:dyDescent="0.3">
      <c r="A107" s="102">
        <v>3</v>
      </c>
      <c r="B107" s="87" t="s">
        <v>140</v>
      </c>
      <c r="C107" s="103" t="s">
        <v>141</v>
      </c>
      <c r="D107" s="87" t="s">
        <v>142</v>
      </c>
      <c r="E107" s="6">
        <v>10</v>
      </c>
      <c r="F107" s="55" t="s">
        <v>106</v>
      </c>
      <c r="G107" s="6">
        <v>10</v>
      </c>
      <c r="H107" s="87" t="s">
        <v>107</v>
      </c>
    </row>
    <row r="108" spans="1:8" ht="21" x14ac:dyDescent="0.3">
      <c r="A108" s="179" t="s">
        <v>153</v>
      </c>
      <c r="B108" s="180"/>
      <c r="C108" s="180"/>
      <c r="D108" s="180"/>
      <c r="E108" s="180"/>
      <c r="F108" s="180"/>
      <c r="G108" s="180"/>
      <c r="H108" s="181"/>
    </row>
    <row r="109" spans="1:8" ht="18" x14ac:dyDescent="0.3">
      <c r="A109" s="155" t="s">
        <v>93</v>
      </c>
      <c r="B109" s="182"/>
      <c r="C109" s="183" t="s">
        <v>83</v>
      </c>
      <c r="D109" s="184"/>
      <c r="E109" s="184"/>
      <c r="F109" s="184"/>
      <c r="G109" s="184"/>
      <c r="H109" s="185"/>
    </row>
    <row r="110" spans="1:8" ht="18.600000000000001" thickBot="1" x14ac:dyDescent="0.35">
      <c r="A110" s="159" t="s">
        <v>11</v>
      </c>
      <c r="B110" s="160"/>
      <c r="C110" s="160"/>
      <c r="D110" s="160"/>
      <c r="E110" s="160"/>
      <c r="F110" s="160"/>
      <c r="G110" s="160"/>
      <c r="H110" s="161"/>
    </row>
    <row r="111" spans="1:8" x14ac:dyDescent="0.3">
      <c r="A111" s="162" t="s">
        <v>94</v>
      </c>
      <c r="B111" s="163"/>
      <c r="C111" s="163"/>
      <c r="D111" s="163"/>
      <c r="E111" s="163"/>
      <c r="F111" s="163"/>
      <c r="G111" s="163"/>
      <c r="H111" s="164"/>
    </row>
    <row r="112" spans="1:8" x14ac:dyDescent="0.3">
      <c r="A112" s="165" t="s">
        <v>154</v>
      </c>
      <c r="B112" s="166"/>
      <c r="C112" s="166"/>
      <c r="D112" s="166"/>
      <c r="E112" s="166"/>
      <c r="F112" s="166"/>
      <c r="G112" s="166"/>
      <c r="H112" s="167"/>
    </row>
    <row r="113" spans="1:8" x14ac:dyDescent="0.3">
      <c r="A113" s="165" t="s">
        <v>96</v>
      </c>
      <c r="B113" s="166"/>
      <c r="C113" s="166"/>
      <c r="D113" s="166"/>
      <c r="E113" s="166"/>
      <c r="F113" s="166"/>
      <c r="G113" s="166"/>
      <c r="H113" s="167"/>
    </row>
    <row r="114" spans="1:8" x14ac:dyDescent="0.3">
      <c r="A114" s="165" t="s">
        <v>97</v>
      </c>
      <c r="B114" s="166"/>
      <c r="C114" s="166"/>
      <c r="D114" s="166"/>
      <c r="E114" s="166"/>
      <c r="F114" s="166"/>
      <c r="G114" s="166"/>
      <c r="H114" s="167"/>
    </row>
    <row r="115" spans="1:8" x14ac:dyDescent="0.3">
      <c r="A115" s="165" t="s">
        <v>98</v>
      </c>
      <c r="B115" s="166"/>
      <c r="C115" s="166"/>
      <c r="D115" s="166"/>
      <c r="E115" s="166"/>
      <c r="F115" s="166"/>
      <c r="G115" s="166"/>
      <c r="H115" s="167"/>
    </row>
    <row r="116" spans="1:8" x14ac:dyDescent="0.3">
      <c r="A116" s="165" t="s">
        <v>99</v>
      </c>
      <c r="B116" s="166"/>
      <c r="C116" s="166"/>
      <c r="D116" s="166"/>
      <c r="E116" s="166"/>
      <c r="F116" s="166"/>
      <c r="G116" s="166"/>
      <c r="H116" s="167"/>
    </row>
    <row r="117" spans="1:8" x14ac:dyDescent="0.3">
      <c r="A117" s="165" t="s">
        <v>155</v>
      </c>
      <c r="B117" s="166"/>
      <c r="C117" s="166"/>
      <c r="D117" s="166"/>
      <c r="E117" s="166"/>
      <c r="F117" s="166"/>
      <c r="G117" s="166"/>
      <c r="H117" s="167"/>
    </row>
    <row r="118" spans="1:8" x14ac:dyDescent="0.3">
      <c r="A118" s="165" t="s">
        <v>101</v>
      </c>
      <c r="B118" s="166"/>
      <c r="C118" s="166"/>
      <c r="D118" s="166"/>
      <c r="E118" s="166"/>
      <c r="F118" s="166"/>
      <c r="G118" s="166"/>
      <c r="H118" s="167"/>
    </row>
    <row r="119" spans="1:8" ht="15" thickBot="1" x14ac:dyDescent="0.35">
      <c r="A119" s="176" t="s">
        <v>102</v>
      </c>
      <c r="B119" s="177"/>
      <c r="C119" s="177"/>
      <c r="D119" s="177"/>
      <c r="E119" s="177"/>
      <c r="F119" s="177"/>
      <c r="G119" s="177"/>
      <c r="H119" s="178"/>
    </row>
    <row r="120" spans="1:8" ht="27.6" x14ac:dyDescent="0.3">
      <c r="A120" s="82" t="s">
        <v>0</v>
      </c>
      <c r="B120" s="83" t="s">
        <v>1</v>
      </c>
      <c r="C120" s="98" t="s">
        <v>9</v>
      </c>
      <c r="D120" s="85" t="s">
        <v>2</v>
      </c>
      <c r="E120" s="85" t="s">
        <v>4</v>
      </c>
      <c r="F120" s="85" t="s">
        <v>3</v>
      </c>
      <c r="G120" s="85" t="s">
        <v>7</v>
      </c>
      <c r="H120" s="85" t="s">
        <v>103</v>
      </c>
    </row>
    <row r="121" spans="1:8" ht="26.4" x14ac:dyDescent="0.3">
      <c r="A121" s="86">
        <v>1</v>
      </c>
      <c r="B121" s="90" t="s">
        <v>104</v>
      </c>
      <c r="C121" s="93" t="s">
        <v>136</v>
      </c>
      <c r="D121" s="8" t="s">
        <v>6</v>
      </c>
      <c r="E121" s="89">
        <v>3</v>
      </c>
      <c r="F121" s="89" t="s">
        <v>106</v>
      </c>
      <c r="G121" s="89">
        <f t="shared" ref="G121:G122" si="2">E121</f>
        <v>3</v>
      </c>
      <c r="H121" s="87" t="s">
        <v>107</v>
      </c>
    </row>
    <row r="122" spans="1:8" ht="26.4" x14ac:dyDescent="0.3">
      <c r="A122" s="86">
        <v>2</v>
      </c>
      <c r="B122" s="90" t="s">
        <v>108</v>
      </c>
      <c r="C122" s="93" t="s">
        <v>137</v>
      </c>
      <c r="D122" s="8" t="s">
        <v>6</v>
      </c>
      <c r="E122" s="89">
        <v>3</v>
      </c>
      <c r="F122" s="89" t="s">
        <v>106</v>
      </c>
      <c r="G122" s="89">
        <f t="shared" si="2"/>
        <v>3</v>
      </c>
      <c r="H122" s="87" t="s">
        <v>107</v>
      </c>
    </row>
    <row r="123" spans="1:8" ht="39.6" x14ac:dyDescent="0.3">
      <c r="A123" s="86">
        <v>3</v>
      </c>
      <c r="B123" s="90" t="s">
        <v>114</v>
      </c>
      <c r="C123" s="88" t="s">
        <v>115</v>
      </c>
      <c r="D123" s="8" t="s">
        <v>6</v>
      </c>
      <c r="E123" s="89">
        <v>1</v>
      </c>
      <c r="F123" s="89" t="s">
        <v>106</v>
      </c>
      <c r="G123" s="89">
        <v>1</v>
      </c>
      <c r="H123" s="87" t="s">
        <v>107</v>
      </c>
    </row>
    <row r="124" spans="1:8" ht="26.4" x14ac:dyDescent="0.3">
      <c r="A124" s="86">
        <v>4</v>
      </c>
      <c r="B124" s="90" t="s">
        <v>110</v>
      </c>
      <c r="C124" s="88" t="s">
        <v>111</v>
      </c>
      <c r="D124" s="8" t="s">
        <v>6</v>
      </c>
      <c r="E124" s="89">
        <v>1</v>
      </c>
      <c r="F124" s="89" t="s">
        <v>106</v>
      </c>
      <c r="G124" s="89">
        <v>1</v>
      </c>
      <c r="H124" s="87" t="s">
        <v>107</v>
      </c>
    </row>
    <row r="125" spans="1:8" ht="52.8" x14ac:dyDescent="0.3">
      <c r="A125" s="86">
        <v>5</v>
      </c>
      <c r="B125" s="105" t="s">
        <v>123</v>
      </c>
      <c r="C125" s="95" t="s">
        <v>156</v>
      </c>
      <c r="D125" s="8" t="s">
        <v>10</v>
      </c>
      <c r="E125" s="94">
        <v>1</v>
      </c>
      <c r="F125" s="94" t="s">
        <v>106</v>
      </c>
      <c r="G125" s="96">
        <v>1</v>
      </c>
      <c r="H125" s="85" t="s">
        <v>118</v>
      </c>
    </row>
    <row r="126" spans="1:8" ht="66" x14ac:dyDescent="0.3">
      <c r="A126" s="86">
        <v>6</v>
      </c>
      <c r="B126" s="106" t="s">
        <v>157</v>
      </c>
      <c r="C126" s="95" t="s">
        <v>158</v>
      </c>
      <c r="D126" s="8" t="s">
        <v>10</v>
      </c>
      <c r="E126" s="107">
        <v>2</v>
      </c>
      <c r="F126" s="85" t="s">
        <v>106</v>
      </c>
      <c r="G126" s="97">
        <v>2</v>
      </c>
      <c r="H126" s="85" t="s">
        <v>118</v>
      </c>
    </row>
    <row r="127" spans="1:8" ht="52.8" x14ac:dyDescent="0.3">
      <c r="A127" s="86">
        <v>7</v>
      </c>
      <c r="B127" s="90" t="s">
        <v>159</v>
      </c>
      <c r="C127" s="108" t="s">
        <v>160</v>
      </c>
      <c r="D127" s="8" t="s">
        <v>10</v>
      </c>
      <c r="E127" s="96">
        <v>1</v>
      </c>
      <c r="F127" s="94" t="s">
        <v>106</v>
      </c>
      <c r="G127" s="96">
        <v>1</v>
      </c>
      <c r="H127" s="85" t="s">
        <v>118</v>
      </c>
    </row>
    <row r="128" spans="1:8" ht="18.600000000000001" thickBot="1" x14ac:dyDescent="0.4">
      <c r="A128" s="186" t="s">
        <v>128</v>
      </c>
      <c r="B128" s="187"/>
      <c r="C128" s="187"/>
      <c r="D128" s="187"/>
      <c r="E128" s="187"/>
      <c r="F128" s="187"/>
      <c r="G128" s="187"/>
      <c r="H128" s="188"/>
    </row>
    <row r="129" spans="1:8" x14ac:dyDescent="0.3">
      <c r="A129" s="162" t="s">
        <v>94</v>
      </c>
      <c r="B129" s="163"/>
      <c r="C129" s="163"/>
      <c r="D129" s="163"/>
      <c r="E129" s="163"/>
      <c r="F129" s="163"/>
      <c r="G129" s="163"/>
      <c r="H129" s="164"/>
    </row>
    <row r="130" spans="1:8" x14ac:dyDescent="0.3">
      <c r="A130" s="165" t="s">
        <v>149</v>
      </c>
      <c r="B130" s="166"/>
      <c r="C130" s="166"/>
      <c r="D130" s="166"/>
      <c r="E130" s="166"/>
      <c r="F130" s="166"/>
      <c r="G130" s="166"/>
      <c r="H130" s="167"/>
    </row>
    <row r="131" spans="1:8" x14ac:dyDescent="0.3">
      <c r="A131" s="165" t="s">
        <v>161</v>
      </c>
      <c r="B131" s="166"/>
      <c r="C131" s="166"/>
      <c r="D131" s="166"/>
      <c r="E131" s="166"/>
      <c r="F131" s="166"/>
      <c r="G131" s="166"/>
      <c r="H131" s="167"/>
    </row>
    <row r="132" spans="1:8" x14ac:dyDescent="0.3">
      <c r="A132" s="165" t="s">
        <v>97</v>
      </c>
      <c r="B132" s="166"/>
      <c r="C132" s="166"/>
      <c r="D132" s="166"/>
      <c r="E132" s="166"/>
      <c r="F132" s="166"/>
      <c r="G132" s="166"/>
      <c r="H132" s="167"/>
    </row>
    <row r="133" spans="1:8" x14ac:dyDescent="0.3">
      <c r="A133" s="165" t="s">
        <v>98</v>
      </c>
      <c r="B133" s="166"/>
      <c r="C133" s="166"/>
      <c r="D133" s="166"/>
      <c r="E133" s="166"/>
      <c r="F133" s="166"/>
      <c r="G133" s="166"/>
      <c r="H133" s="167"/>
    </row>
    <row r="134" spans="1:8" x14ac:dyDescent="0.3">
      <c r="A134" s="165" t="s">
        <v>99</v>
      </c>
      <c r="B134" s="166"/>
      <c r="C134" s="166"/>
      <c r="D134" s="166"/>
      <c r="E134" s="166"/>
      <c r="F134" s="166"/>
      <c r="G134" s="166"/>
      <c r="H134" s="167"/>
    </row>
    <row r="135" spans="1:8" x14ac:dyDescent="0.3">
      <c r="A135" s="165" t="s">
        <v>155</v>
      </c>
      <c r="B135" s="166"/>
      <c r="C135" s="166"/>
      <c r="D135" s="166"/>
      <c r="E135" s="166"/>
      <c r="F135" s="166"/>
      <c r="G135" s="166"/>
      <c r="H135" s="167"/>
    </row>
    <row r="136" spans="1:8" x14ac:dyDescent="0.3">
      <c r="A136" s="165" t="s">
        <v>101</v>
      </c>
      <c r="B136" s="166"/>
      <c r="C136" s="166"/>
      <c r="D136" s="166"/>
      <c r="E136" s="166"/>
      <c r="F136" s="166"/>
      <c r="G136" s="166"/>
      <c r="H136" s="167"/>
    </row>
    <row r="137" spans="1:8" ht="15" thickBot="1" x14ac:dyDescent="0.35">
      <c r="A137" s="176" t="s">
        <v>102</v>
      </c>
      <c r="B137" s="177"/>
      <c r="C137" s="177"/>
      <c r="D137" s="177"/>
      <c r="E137" s="177"/>
      <c r="F137" s="177"/>
      <c r="G137" s="177"/>
      <c r="H137" s="178"/>
    </row>
    <row r="138" spans="1:8" ht="27.6" x14ac:dyDescent="0.3">
      <c r="A138" s="87" t="s">
        <v>0</v>
      </c>
      <c r="B138" s="87" t="s">
        <v>1</v>
      </c>
      <c r="C138" s="98" t="s">
        <v>9</v>
      </c>
      <c r="D138" s="87" t="s">
        <v>2</v>
      </c>
      <c r="E138" s="87" t="s">
        <v>4</v>
      </c>
      <c r="F138" s="87" t="s">
        <v>3</v>
      </c>
      <c r="G138" s="87" t="s">
        <v>7</v>
      </c>
      <c r="H138" s="87" t="s">
        <v>103</v>
      </c>
    </row>
    <row r="139" spans="1:8" ht="27.6" x14ac:dyDescent="0.3">
      <c r="A139" s="85">
        <v>1</v>
      </c>
      <c r="B139" s="87" t="s">
        <v>104</v>
      </c>
      <c r="C139" s="93" t="s">
        <v>136</v>
      </c>
      <c r="D139" s="8" t="s">
        <v>6</v>
      </c>
      <c r="E139" s="55">
        <v>1</v>
      </c>
      <c r="F139" s="8" t="s">
        <v>131</v>
      </c>
      <c r="G139" s="89">
        <v>10</v>
      </c>
      <c r="H139" s="87" t="s">
        <v>107</v>
      </c>
    </row>
    <row r="140" spans="1:8" ht="27.6" x14ac:dyDescent="0.3">
      <c r="A140" s="85">
        <v>2</v>
      </c>
      <c r="B140" s="87" t="s">
        <v>108</v>
      </c>
      <c r="C140" s="93" t="s">
        <v>137</v>
      </c>
      <c r="D140" s="8" t="s">
        <v>6</v>
      </c>
      <c r="E140" s="55">
        <v>1</v>
      </c>
      <c r="F140" s="8" t="s">
        <v>131</v>
      </c>
      <c r="G140" s="89">
        <v>10</v>
      </c>
      <c r="H140" s="87" t="s">
        <v>107</v>
      </c>
    </row>
    <row r="141" spans="1:8" ht="39.6" x14ac:dyDescent="0.3">
      <c r="A141" s="85">
        <v>3</v>
      </c>
      <c r="B141" s="92" t="s">
        <v>162</v>
      </c>
      <c r="C141" s="95" t="s">
        <v>163</v>
      </c>
      <c r="D141" s="8" t="s">
        <v>10</v>
      </c>
      <c r="E141" s="85">
        <v>1</v>
      </c>
      <c r="F141" s="85" t="s">
        <v>164</v>
      </c>
      <c r="G141" s="96">
        <v>10</v>
      </c>
      <c r="H141" s="85" t="s">
        <v>118</v>
      </c>
    </row>
    <row r="142" spans="1:8" ht="66" x14ac:dyDescent="0.3">
      <c r="A142" s="85">
        <v>4</v>
      </c>
      <c r="B142" s="92" t="s">
        <v>134</v>
      </c>
      <c r="C142" s="93" t="s">
        <v>165</v>
      </c>
      <c r="D142" s="8" t="s">
        <v>10</v>
      </c>
      <c r="E142" s="87">
        <v>1</v>
      </c>
      <c r="F142" s="8" t="s">
        <v>131</v>
      </c>
      <c r="G142" s="97">
        <v>10</v>
      </c>
      <c r="H142" s="85" t="s">
        <v>118</v>
      </c>
    </row>
    <row r="143" spans="1:8" ht="39.6" x14ac:dyDescent="0.3">
      <c r="A143" s="85">
        <v>5</v>
      </c>
      <c r="B143" s="87" t="s">
        <v>166</v>
      </c>
      <c r="C143" s="109" t="s">
        <v>167</v>
      </c>
      <c r="D143" s="83" t="s">
        <v>17</v>
      </c>
      <c r="E143" s="96">
        <v>1</v>
      </c>
      <c r="F143" s="94" t="s">
        <v>164</v>
      </c>
      <c r="G143" s="96">
        <v>1</v>
      </c>
      <c r="H143" s="54" t="s">
        <v>168</v>
      </c>
    </row>
    <row r="144" spans="1:8" ht="18.600000000000001" thickBot="1" x14ac:dyDescent="0.35">
      <c r="A144" s="159" t="s">
        <v>14</v>
      </c>
      <c r="B144" s="160"/>
      <c r="C144" s="160"/>
      <c r="D144" s="160"/>
      <c r="E144" s="160"/>
      <c r="F144" s="160"/>
      <c r="G144" s="160"/>
      <c r="H144" s="161"/>
    </row>
    <row r="145" spans="1:8" x14ac:dyDescent="0.3">
      <c r="A145" s="162" t="s">
        <v>94</v>
      </c>
      <c r="B145" s="163"/>
      <c r="C145" s="163"/>
      <c r="D145" s="163"/>
      <c r="E145" s="163"/>
      <c r="F145" s="163"/>
      <c r="G145" s="163"/>
      <c r="H145" s="164"/>
    </row>
    <row r="146" spans="1:8" x14ac:dyDescent="0.3">
      <c r="A146" s="165" t="s">
        <v>149</v>
      </c>
      <c r="B146" s="166"/>
      <c r="C146" s="166"/>
      <c r="D146" s="166"/>
      <c r="E146" s="166"/>
      <c r="F146" s="166"/>
      <c r="G146" s="166"/>
      <c r="H146" s="167"/>
    </row>
    <row r="147" spans="1:8" x14ac:dyDescent="0.3">
      <c r="A147" s="165" t="s">
        <v>96</v>
      </c>
      <c r="B147" s="166"/>
      <c r="C147" s="166"/>
      <c r="D147" s="166"/>
      <c r="E147" s="166"/>
      <c r="F147" s="166"/>
      <c r="G147" s="166"/>
      <c r="H147" s="167"/>
    </row>
    <row r="148" spans="1:8" x14ac:dyDescent="0.3">
      <c r="A148" s="165" t="s">
        <v>97</v>
      </c>
      <c r="B148" s="166"/>
      <c r="C148" s="166"/>
      <c r="D148" s="166"/>
      <c r="E148" s="166"/>
      <c r="F148" s="166"/>
      <c r="G148" s="166"/>
      <c r="H148" s="167"/>
    </row>
    <row r="149" spans="1:8" x14ac:dyDescent="0.3">
      <c r="A149" s="165" t="s">
        <v>98</v>
      </c>
      <c r="B149" s="166"/>
      <c r="C149" s="166"/>
      <c r="D149" s="166"/>
      <c r="E149" s="166"/>
      <c r="F149" s="166"/>
      <c r="G149" s="166"/>
      <c r="H149" s="167"/>
    </row>
    <row r="150" spans="1:8" x14ac:dyDescent="0.3">
      <c r="A150" s="165" t="s">
        <v>99</v>
      </c>
      <c r="B150" s="166"/>
      <c r="C150" s="166"/>
      <c r="D150" s="166"/>
      <c r="E150" s="166"/>
      <c r="F150" s="166"/>
      <c r="G150" s="166"/>
      <c r="H150" s="167"/>
    </row>
    <row r="151" spans="1:8" x14ac:dyDescent="0.3">
      <c r="A151" s="165" t="s">
        <v>169</v>
      </c>
      <c r="B151" s="166"/>
      <c r="C151" s="166"/>
      <c r="D151" s="166"/>
      <c r="E151" s="166"/>
      <c r="F151" s="166"/>
      <c r="G151" s="166"/>
      <c r="H151" s="167"/>
    </row>
    <row r="152" spans="1:8" x14ac:dyDescent="0.3">
      <c r="A152" s="165" t="s">
        <v>101</v>
      </c>
      <c r="B152" s="166"/>
      <c r="C152" s="166"/>
      <c r="D152" s="166"/>
      <c r="E152" s="166"/>
      <c r="F152" s="166"/>
      <c r="G152" s="166"/>
      <c r="H152" s="167"/>
    </row>
    <row r="153" spans="1:8" ht="15" thickBot="1" x14ac:dyDescent="0.35">
      <c r="A153" s="176" t="s">
        <v>102</v>
      </c>
      <c r="B153" s="177"/>
      <c r="C153" s="177"/>
      <c r="D153" s="177"/>
      <c r="E153" s="177"/>
      <c r="F153" s="177"/>
      <c r="G153" s="177"/>
      <c r="H153" s="178"/>
    </row>
    <row r="154" spans="1:8" ht="27.6" x14ac:dyDescent="0.3">
      <c r="A154" s="99" t="s">
        <v>0</v>
      </c>
      <c r="B154" s="87" t="s">
        <v>1</v>
      </c>
      <c r="C154" s="98" t="s">
        <v>9</v>
      </c>
      <c r="D154" s="87" t="s">
        <v>2</v>
      </c>
      <c r="E154" s="87" t="s">
        <v>4</v>
      </c>
      <c r="F154" s="87" t="s">
        <v>3</v>
      </c>
      <c r="G154" s="87" t="s">
        <v>7</v>
      </c>
      <c r="H154" s="87" t="s">
        <v>103</v>
      </c>
    </row>
    <row r="155" spans="1:8" ht="26.4" x14ac:dyDescent="0.3">
      <c r="A155" s="86">
        <v>1</v>
      </c>
      <c r="B155" s="87" t="s">
        <v>104</v>
      </c>
      <c r="C155" s="93" t="s">
        <v>136</v>
      </c>
      <c r="D155" s="8" t="s">
        <v>6</v>
      </c>
      <c r="E155" s="55">
        <v>1</v>
      </c>
      <c r="F155" s="55" t="s">
        <v>106</v>
      </c>
      <c r="G155" s="55">
        <f t="shared" ref="G155:G156" si="3">E155</f>
        <v>1</v>
      </c>
      <c r="H155" s="87" t="s">
        <v>107</v>
      </c>
    </row>
    <row r="156" spans="1:8" ht="26.4" x14ac:dyDescent="0.3">
      <c r="A156" s="86">
        <v>2</v>
      </c>
      <c r="B156" s="87" t="s">
        <v>108</v>
      </c>
      <c r="C156" s="93" t="s">
        <v>137</v>
      </c>
      <c r="D156" s="8" t="s">
        <v>6</v>
      </c>
      <c r="E156" s="55">
        <v>1</v>
      </c>
      <c r="F156" s="55" t="s">
        <v>106</v>
      </c>
      <c r="G156" s="55">
        <f t="shared" si="3"/>
        <v>1</v>
      </c>
      <c r="H156" s="87" t="s">
        <v>107</v>
      </c>
    </row>
    <row r="157" spans="1:8" ht="18" x14ac:dyDescent="0.3">
      <c r="A157" s="159" t="s">
        <v>13</v>
      </c>
      <c r="B157" s="160"/>
      <c r="C157" s="160"/>
      <c r="D157" s="160"/>
      <c r="E157" s="160"/>
      <c r="F157" s="160"/>
      <c r="G157" s="160"/>
      <c r="H157" s="161"/>
    </row>
    <row r="158" spans="1:8" ht="27.6" x14ac:dyDescent="0.3">
      <c r="A158" s="99" t="s">
        <v>0</v>
      </c>
      <c r="B158" s="87" t="s">
        <v>1</v>
      </c>
      <c r="C158" s="100" t="s">
        <v>9</v>
      </c>
      <c r="D158" s="87" t="s">
        <v>2</v>
      </c>
      <c r="E158" s="87" t="s">
        <v>4</v>
      </c>
      <c r="F158" s="87" t="s">
        <v>3</v>
      </c>
      <c r="G158" s="87" t="s">
        <v>7</v>
      </c>
      <c r="H158" s="87" t="s">
        <v>103</v>
      </c>
    </row>
    <row r="159" spans="1:8" ht="171.6" x14ac:dyDescent="0.3">
      <c r="A159" s="101">
        <v>1</v>
      </c>
      <c r="B159" s="85" t="s">
        <v>19</v>
      </c>
      <c r="C159" s="93" t="s">
        <v>138</v>
      </c>
      <c r="D159" s="87" t="s">
        <v>8</v>
      </c>
      <c r="E159" s="5">
        <v>1</v>
      </c>
      <c r="F159" s="5" t="s">
        <v>106</v>
      </c>
      <c r="G159" s="6">
        <f>E159</f>
        <v>1</v>
      </c>
      <c r="H159" s="87" t="s">
        <v>107</v>
      </c>
    </row>
    <row r="160" spans="1:8" ht="27.6" x14ac:dyDescent="0.3">
      <c r="A160" s="102">
        <v>2</v>
      </c>
      <c r="B160" s="87" t="s">
        <v>20</v>
      </c>
      <c r="C160" s="103" t="s">
        <v>139</v>
      </c>
      <c r="D160" s="87" t="s">
        <v>8</v>
      </c>
      <c r="E160" s="6">
        <v>1</v>
      </c>
      <c r="F160" s="5" t="s">
        <v>106</v>
      </c>
      <c r="G160" s="6">
        <f>E160</f>
        <v>1</v>
      </c>
      <c r="H160" s="87" t="s">
        <v>107</v>
      </c>
    </row>
    <row r="161" spans="1:8" ht="27.6" x14ac:dyDescent="0.3">
      <c r="A161" s="102">
        <v>3</v>
      </c>
      <c r="B161" s="87" t="s">
        <v>140</v>
      </c>
      <c r="C161" s="103" t="s">
        <v>141</v>
      </c>
      <c r="D161" s="87" t="s">
        <v>142</v>
      </c>
      <c r="E161" s="6">
        <v>10</v>
      </c>
      <c r="F161" s="55" t="s">
        <v>106</v>
      </c>
      <c r="G161" s="6">
        <v>10</v>
      </c>
      <c r="H161" s="87" t="s">
        <v>107</v>
      </c>
    </row>
  </sheetData>
  <mergeCells count="107">
    <mergeCell ref="A150:H150"/>
    <mergeCell ref="A151:H151"/>
    <mergeCell ref="A152:H152"/>
    <mergeCell ref="A153:H153"/>
    <mergeCell ref="A157:H157"/>
    <mergeCell ref="A144:H144"/>
    <mergeCell ref="A145:H145"/>
    <mergeCell ref="A146:H146"/>
    <mergeCell ref="A147:H147"/>
    <mergeCell ref="A148:H148"/>
    <mergeCell ref="A149:H149"/>
    <mergeCell ref="A132:H132"/>
    <mergeCell ref="A133:H133"/>
    <mergeCell ref="A134:H134"/>
    <mergeCell ref="A135:H135"/>
    <mergeCell ref="A136:H136"/>
    <mergeCell ref="A137:H137"/>
    <mergeCell ref="A118:H118"/>
    <mergeCell ref="A119:H119"/>
    <mergeCell ref="A128:H128"/>
    <mergeCell ref="A129:H129"/>
    <mergeCell ref="A130:H130"/>
    <mergeCell ref="A131:H131"/>
    <mergeCell ref="A112:H112"/>
    <mergeCell ref="A113:H113"/>
    <mergeCell ref="A114:H114"/>
    <mergeCell ref="A115:H115"/>
    <mergeCell ref="A116:H116"/>
    <mergeCell ref="A117:H117"/>
    <mergeCell ref="A103:H103"/>
    <mergeCell ref="A108:H108"/>
    <mergeCell ref="A109:B109"/>
    <mergeCell ref="C109:H109"/>
    <mergeCell ref="A110:H110"/>
    <mergeCell ref="A111:H111"/>
    <mergeCell ref="A94:H94"/>
    <mergeCell ref="A95:H95"/>
    <mergeCell ref="A96:H96"/>
    <mergeCell ref="A97:H97"/>
    <mergeCell ref="A98:H98"/>
    <mergeCell ref="A99:H99"/>
    <mergeCell ref="A86:H86"/>
    <mergeCell ref="A87:H87"/>
    <mergeCell ref="A90:H90"/>
    <mergeCell ref="A91:H91"/>
    <mergeCell ref="A92:H92"/>
    <mergeCell ref="A93:H93"/>
    <mergeCell ref="A80:H80"/>
    <mergeCell ref="A81:H81"/>
    <mergeCell ref="A82:H82"/>
    <mergeCell ref="A83:H83"/>
    <mergeCell ref="A84:H84"/>
    <mergeCell ref="A85:H85"/>
    <mergeCell ref="A71:H71"/>
    <mergeCell ref="A72:H72"/>
    <mergeCell ref="A73:H73"/>
    <mergeCell ref="A74:H74"/>
    <mergeCell ref="A78:H78"/>
    <mergeCell ref="A79:H79"/>
    <mergeCell ref="A65:H65"/>
    <mergeCell ref="A66:H66"/>
    <mergeCell ref="A67:H67"/>
    <mergeCell ref="A68:H68"/>
    <mergeCell ref="A69:H69"/>
    <mergeCell ref="A70:H70"/>
    <mergeCell ref="A53:H53"/>
    <mergeCell ref="A54:H54"/>
    <mergeCell ref="A58:H58"/>
    <mergeCell ref="A63:H63"/>
    <mergeCell ref="A64:B64"/>
    <mergeCell ref="C64:H64"/>
    <mergeCell ref="A47:H47"/>
    <mergeCell ref="A48:H48"/>
    <mergeCell ref="A49:H49"/>
    <mergeCell ref="A50:H50"/>
    <mergeCell ref="A51:H51"/>
    <mergeCell ref="A52:H52"/>
    <mergeCell ref="A36:H36"/>
    <mergeCell ref="A37:H37"/>
    <mergeCell ref="A38:H38"/>
    <mergeCell ref="A39:H39"/>
    <mergeCell ref="A45:H45"/>
    <mergeCell ref="A46:H46"/>
    <mergeCell ref="A30:H30"/>
    <mergeCell ref="A31:H31"/>
    <mergeCell ref="A32:H32"/>
    <mergeCell ref="A33:H33"/>
    <mergeCell ref="A34:H34"/>
    <mergeCell ref="A35:H35"/>
    <mergeCell ref="A12:H12"/>
    <mergeCell ref="A13:H13"/>
    <mergeCell ref="A14:H14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1:H1"/>
    <mergeCell ref="A2:H2"/>
    <mergeCell ref="A3:H3"/>
    <mergeCell ref="A4:H4"/>
    <mergeCell ref="A5:H5"/>
    <mergeCell ref="A6:H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3:B44 B24:B28 B89 B141:B142 B125" xr:uid="{22F75B33-FF55-4199-80AD-B677DC9D4065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3" sqref="B13"/>
    </sheetView>
  </sheetViews>
  <sheetFormatPr defaultRowHeight="14.4" x14ac:dyDescent="0.3"/>
  <cols>
    <col min="1" max="1" width="28.6640625" style="20" customWidth="1"/>
  </cols>
  <sheetData>
    <row r="1" spans="1:1" x14ac:dyDescent="0.3">
      <c r="A1" s="8" t="s">
        <v>6</v>
      </c>
    </row>
    <row r="2" spans="1:1" x14ac:dyDescent="0.3">
      <c r="A2" s="8" t="s">
        <v>10</v>
      </c>
    </row>
    <row r="3" spans="1:1" x14ac:dyDescent="0.3">
      <c r="A3" s="8" t="s">
        <v>5</v>
      </c>
    </row>
    <row r="4" spans="1:1" x14ac:dyDescent="0.3">
      <c r="A4" s="8" t="s">
        <v>17</v>
      </c>
    </row>
    <row r="5" spans="1:1" x14ac:dyDescent="0.3">
      <c r="A5" s="8" t="s">
        <v>8</v>
      </c>
    </row>
    <row r="6" spans="1:1" x14ac:dyDescent="0.3">
      <c r="A6" s="8" t="s">
        <v>31</v>
      </c>
    </row>
    <row r="7" spans="1:1" x14ac:dyDescent="0.3">
      <c r="A7" s="8" t="s">
        <v>76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2026-03-27T10:37:00Z</dcterms:modified>
</cp:coreProperties>
</file>