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10.20.0.20\irpo\Федеральный центр (МТБ)\КЛАСТЕРЫ\𝟐𝟎𝟐𝟐\2. 2022 ИЛ\9. Базовые ИЛы с вариативной частью\Металлургия\Для РЭГ\"/>
    </mc:Choice>
  </mc:AlternateContent>
  <xr:revisionPtr revIDLastSave="0" documentId="13_ncr:1_{E7BA6C26-43C1-41B6-BFB5-BEF2266DA703}" xr6:coauthVersionLast="47" xr6:coauthVersionMax="47" xr10:uidLastSave="{00000000-0000-0000-0000-000000000000}"/>
  <bookViews>
    <workbookView xWindow="0" yWindow="0" windowWidth="25800" windowHeight="21000" tabRatio="633"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иды" sheetId="9" state="hidden" r:id="rId8"/>
  </sheets>
  <definedNames>
    <definedName name="_xlnm._FilterDatabase" localSheetId="2" hidden="1">'Общая зона'!$A$1:$H$24</definedName>
    <definedName name="_xlnm._FilterDatabase" localSheetId="5" hidden="1">'Охрана труда'!$A$1:$H$14</definedName>
    <definedName name="_xlnm._FilterDatabase" localSheetId="4" hidden="1">'Рабочее место преподавателя'!$A$1:$H$36</definedName>
    <definedName name="_xlnm._FilterDatabase" localSheetId="3" hidden="1">'Рабочее место учащегося'!$A$1:$H$119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3" i="11" l="1"/>
  <c r="G122" i="11"/>
  <c r="G121" i="11"/>
  <c r="G120" i="11"/>
  <c r="G119" i="11"/>
  <c r="G118" i="11"/>
  <c r="G117" i="11"/>
  <c r="G116" i="11"/>
  <c r="G115" i="11"/>
  <c r="G114" i="11"/>
  <c r="G113" i="11"/>
  <c r="G112" i="11"/>
  <c r="G111" i="11"/>
  <c r="G110" i="11"/>
  <c r="G109" i="11"/>
  <c r="G104" i="11"/>
  <c r="G103" i="11"/>
  <c r="G95" i="11"/>
  <c r="G94" i="11"/>
  <c r="G93" i="11"/>
  <c r="G92" i="11"/>
  <c r="G91" i="11"/>
  <c r="G90" i="11"/>
  <c r="G89" i="11"/>
  <c r="G88" i="11"/>
  <c r="G87" i="11"/>
  <c r="G86" i="11"/>
  <c r="G85" i="11"/>
  <c r="G84" i="11"/>
  <c r="G83" i="11"/>
  <c r="G82" i="11"/>
  <c r="G81" i="11"/>
  <c r="G80" i="11"/>
  <c r="G79" i="11"/>
  <c r="G78" i="11"/>
  <c r="G77" i="11"/>
  <c r="G76" i="11"/>
  <c r="G75" i="11"/>
  <c r="G74" i="11"/>
  <c r="G73" i="11"/>
  <c r="G72" i="11"/>
  <c r="G71" i="11"/>
  <c r="G70" i="11"/>
  <c r="G69" i="11"/>
  <c r="G67" i="11"/>
  <c r="G66" i="11"/>
  <c r="G65" i="11"/>
  <c r="G64" i="11"/>
  <c r="G63" i="11"/>
  <c r="G62" i="11"/>
  <c r="G61" i="11"/>
  <c r="G60" i="11"/>
  <c r="G59" i="11"/>
  <c r="G58" i="11"/>
  <c r="G57" i="11"/>
  <c r="G56" i="11"/>
  <c r="G55" i="11"/>
  <c r="G54" i="11"/>
  <c r="G53" i="11"/>
  <c r="G52" i="11"/>
  <c r="G51" i="11"/>
  <c r="G50" i="11"/>
  <c r="G49" i="11"/>
  <c r="G48" i="11"/>
  <c r="G47" i="11"/>
  <c r="G46" i="11"/>
  <c r="G45" i="11"/>
  <c r="G44" i="11"/>
  <c r="G43" i="11"/>
  <c r="G42" i="11"/>
  <c r="G41" i="11"/>
  <c r="G40" i="11"/>
  <c r="G38" i="11"/>
  <c r="G37" i="11"/>
  <c r="G36" i="11"/>
  <c r="G35" i="11"/>
  <c r="G34" i="11"/>
  <c r="G33" i="11"/>
  <c r="G32" i="11"/>
  <c r="G31" i="11"/>
  <c r="G30" i="11"/>
  <c r="G29" i="11"/>
  <c r="G28" i="11"/>
  <c r="G27" i="11"/>
  <c r="G26" i="11"/>
  <c r="G25" i="11"/>
  <c r="G24" i="11"/>
  <c r="G23" i="11"/>
  <c r="G22" i="11"/>
  <c r="G21" i="11"/>
  <c r="G20" i="11"/>
  <c r="G19" i="11"/>
  <c r="G18" i="11"/>
  <c r="G17" i="11"/>
  <c r="G16" i="11"/>
  <c r="G15" i="11"/>
  <c r="G14" i="11"/>
  <c r="G13" i="11"/>
  <c r="G12" i="11"/>
  <c r="G11" i="11"/>
  <c r="G10" i="11"/>
  <c r="G9" i="11"/>
  <c r="G8" i="11"/>
  <c r="G7" i="11"/>
  <c r="G6" i="11"/>
  <c r="G5" i="11"/>
  <c r="G4" i="11"/>
  <c r="G3" i="11"/>
  <c r="F11" i="13"/>
  <c r="F6" i="13"/>
  <c r="F5" i="13"/>
  <c r="G20" i="12"/>
  <c r="G7" i="12"/>
  <c r="G35" i="12"/>
  <c r="G26" i="12"/>
  <c r="G42" i="12"/>
  <c r="G32" i="12"/>
  <c r="G40" i="12"/>
  <c r="G44" i="12"/>
  <c r="G11" i="12"/>
  <c r="G21" i="12"/>
  <c r="G8" i="12"/>
  <c r="G36" i="12"/>
  <c r="G27" i="12"/>
  <c r="G43" i="12"/>
  <c r="G33" i="12"/>
  <c r="G41" i="12"/>
  <c r="G39" i="12"/>
  <c r="G14" i="12"/>
  <c r="G30" i="12"/>
  <c r="G18" i="12"/>
  <c r="G5" i="12"/>
  <c r="G23" i="12"/>
  <c r="G22" i="12"/>
  <c r="G25" i="12"/>
  <c r="G28" i="12"/>
  <c r="G13" i="12"/>
  <c r="G15" i="12"/>
  <c r="G2" i="12"/>
  <c r="G19" i="12"/>
  <c r="G6" i="12"/>
  <c r="G24" i="12"/>
  <c r="G34" i="12"/>
  <c r="G9" i="12"/>
  <c r="G4" i="12"/>
  <c r="G3" i="12"/>
  <c r="G12" i="12"/>
  <c r="G37" i="12"/>
  <c r="G16" i="12"/>
  <c r="G29" i="12"/>
  <c r="G38" i="12"/>
  <c r="G17" i="12"/>
  <c r="G31" i="12"/>
  <c r="G10" i="12"/>
  <c r="F16" i="12"/>
  <c r="F37" i="12"/>
  <c r="F12" i="12"/>
  <c r="G107" i="11"/>
  <c r="G96" i="11"/>
  <c r="G105" i="11"/>
  <c r="G39" i="11"/>
  <c r="G68" i="11"/>
  <c r="G100" i="11"/>
  <c r="G102" i="11"/>
  <c r="G97" i="11"/>
  <c r="G2" i="11"/>
  <c r="G98" i="11"/>
  <c r="G106" i="11"/>
  <c r="G101" i="11"/>
  <c r="G108" i="11"/>
  <c r="G99" i="11"/>
  <c r="G8" i="13" l="1"/>
  <c r="G7" i="13"/>
  <c r="G13" i="13"/>
  <c r="G5" i="13"/>
  <c r="G3" i="13"/>
  <c r="G6" i="13"/>
  <c r="G9" i="13"/>
  <c r="G12" i="13"/>
  <c r="G4" i="13"/>
  <c r="G14" i="13"/>
  <c r="G10" i="13"/>
  <c r="G11" i="13"/>
  <c r="G2" i="13"/>
  <c r="G16" i="10"/>
  <c r="G10" i="10"/>
  <c r="G6" i="10"/>
  <c r="G8" i="10"/>
  <c r="G12" i="10"/>
  <c r="G19" i="10"/>
  <c r="G20" i="10"/>
  <c r="G14" i="10"/>
  <c r="G17" i="10"/>
  <c r="G3" i="10"/>
  <c r="G2" i="10"/>
  <c r="G13" i="10"/>
  <c r="G24" i="10"/>
  <c r="G21" i="10"/>
  <c r="G11" i="10"/>
  <c r="G9" i="10"/>
  <c r="G5" i="10"/>
  <c r="G22" i="10"/>
  <c r="G18" i="10"/>
  <c r="G23" i="10"/>
  <c r="G4" i="10"/>
  <c r="G15" i="10"/>
  <c r="G7" i="10"/>
  <c r="H34" i="7" l="1"/>
  <c r="H15" i="7" l="1"/>
  <c r="G51" i="6" l="1"/>
  <c r="G52" i="6"/>
  <c r="G53" i="6"/>
  <c r="G54" i="6"/>
  <c r="H4" i="7" l="1"/>
  <c r="H5" i="7"/>
  <c r="H12" i="7"/>
  <c r="H3" i="7"/>
  <c r="H13" i="7"/>
</calcChain>
</file>

<file path=xl/sharedStrings.xml><?xml version="1.0" encoding="utf-8"?>
<sst xmlns="http://schemas.openxmlformats.org/spreadsheetml/2006/main" count="1527" uniqueCount="403">
  <si>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</si>
  <si>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</si>
  <si>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</si>
  <si>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</si>
  <si>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</si>
  <si>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</si>
  <si>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</si>
  <si>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</si>
  <si>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</si>
  <si>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</si>
  <si>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</si>
  <si>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</si>
  <si>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</si>
  <si>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</si>
  <si>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</si>
  <si>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учащегося</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</si>
  <si>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</si>
  <si>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</si>
  <si>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</si>
  <si>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</si>
  <si>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t>Код и наименование специальности согласно ФГОС СПО</t>
  </si>
  <si>
    <r>
      <t xml:space="preserve">Площадь зоны: не менее </t>
    </r>
    <r>
      <rPr>
        <sz val="11"/>
        <color rgb="FFFF0000"/>
        <rFont val="Times New Roman"/>
        <family val="1"/>
        <charset val="204"/>
      </rPr>
      <t>____</t>
    </r>
    <r>
      <rPr>
        <sz val="11"/>
        <color theme="1"/>
        <rFont val="Times New Roman"/>
        <family val="1"/>
        <charset val="204"/>
      </rPr>
      <t xml:space="preserve"> кв.м.</t>
    </r>
  </si>
  <si>
    <r>
      <t xml:space="preserve">Подведение сжатого воздуха: </t>
    </r>
    <r>
      <rPr>
        <sz val="11"/>
        <color rgb="FFFF0000"/>
        <rFont val="Times New Roman"/>
        <family val="1"/>
        <charset val="204"/>
      </rPr>
      <t>___ (требуется или не требуется)</t>
    </r>
  </si>
  <si>
    <r>
      <t xml:space="preserve">Подведение/ отведение ГХВС: </t>
    </r>
    <r>
      <rPr>
        <sz val="11"/>
        <color rgb="FFFF0000"/>
        <rFont val="Times New Roman"/>
        <family val="1"/>
        <charset val="204"/>
      </rPr>
      <t>___</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</si>
  <si>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Контур заземления для электропитания и сети слаботочных подключений : </t>
    </r>
    <r>
      <rPr>
        <sz val="11"/>
        <color rgb="FFFF0000"/>
        <rFont val="Times New Roman"/>
        <family val="1"/>
        <charset val="204"/>
      </rPr>
      <t>___</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</si>
  <si>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Покрытие пола: </t>
    </r>
    <r>
      <rPr>
        <sz val="11"/>
        <color rgb="FFFF0000"/>
        <rFont val="Times New Roman"/>
        <family val="1"/>
        <charset val="204"/>
      </rPr>
      <t xml:space="preserve">___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___</t>
    </r>
    <r>
      <rPr>
        <sz val="11"/>
        <color theme="1"/>
        <rFont val="Times New Roman"/>
        <family val="1"/>
        <charset val="204"/>
      </rPr>
      <t xml:space="preserve"> м2 на всю зону</t>
    </r>
  </si>
  <si>
    <r>
      <t xml:space="preserve">Электричество: Подключения к сети </t>
    </r>
    <r>
      <rPr>
        <sz val="11"/>
        <color rgb="FFFF0000"/>
        <rFont val="Times New Roman"/>
        <family val="1"/>
        <charset val="204"/>
      </rPr>
      <t>___</t>
    </r>
    <r>
      <rPr>
        <sz val="11"/>
        <color theme="1"/>
        <rFont val="Times New Roman"/>
        <family val="1"/>
        <charset val="204"/>
      </rPr>
      <t xml:space="preserve"> В </t>
    </r>
    <r>
      <rPr>
        <sz val="11"/>
        <color rgb="FFFF0000"/>
        <rFont val="Times New Roman"/>
        <family val="1"/>
        <charset val="204"/>
      </rPr>
      <t>(220 и/или 380)</t>
    </r>
  </si>
  <si>
    <r>
      <t xml:space="preserve">Интернет : Подключение к </t>
    </r>
    <r>
      <rPr>
        <sz val="11"/>
        <color rgb="FFFF0000"/>
        <rFont val="Times New Roman"/>
        <family val="1"/>
        <charset val="204"/>
      </rPr>
      <t>____</t>
    </r>
    <r>
      <rPr>
        <sz val="11"/>
        <color theme="1"/>
        <rFont val="Times New Roman"/>
        <family val="1"/>
        <charset val="204"/>
      </rPr>
      <t xml:space="preserve"> интернету </t>
    </r>
    <r>
      <rPr>
        <sz val="11"/>
        <color rgb="FFFF0000"/>
        <rFont val="Times New Roman"/>
        <family val="1"/>
        <charset val="204"/>
      </rPr>
      <t>(проводному и/или беспроводному)</t>
    </r>
  </si>
  <si>
    <r>
      <t>Освещение:</t>
    </r>
    <r>
      <rPr>
        <sz val="11"/>
        <color rgb="FFFF0000"/>
        <rFont val="Times New Roman"/>
        <family val="1"/>
        <charset val="204"/>
      </rPr>
      <t xml:space="preserve"> </t>
    </r>
    <r>
      <rPr>
        <sz val="11"/>
        <rFont val="Times New Roman"/>
        <family val="1"/>
        <charset val="204"/>
      </rPr>
      <t xml:space="preserve">Допустимо верхнее </t>
    </r>
    <r>
      <rPr>
        <sz val="11"/>
        <color rgb="FFFF0000"/>
        <rFont val="Times New Roman"/>
        <family val="1"/>
        <charset val="204"/>
      </rPr>
      <t>____</t>
    </r>
    <r>
      <rPr>
        <sz val="11"/>
        <rFont val="Times New Roman"/>
        <family val="1"/>
        <charset val="204"/>
      </rPr>
      <t xml:space="preserve"> </t>
    </r>
    <r>
      <rPr>
        <sz val="11"/>
        <color rgb="FFFF0000"/>
        <rFont val="Times New Roman"/>
        <family val="1"/>
        <charset val="204"/>
      </rPr>
      <t>(вид освещения и источника)</t>
    </r>
    <r>
      <rPr>
        <sz val="11"/>
        <rFont val="Times New Roman"/>
        <family val="1"/>
        <charset val="204"/>
      </rPr>
      <t xml:space="preserve"> освещение</t>
    </r>
    <r>
      <rPr>
        <sz val="11"/>
        <color theme="1"/>
        <rFont val="Times New Roman"/>
        <family val="1"/>
        <charset val="204"/>
      </rPr>
      <t xml:space="preserve"> ( не менее </t>
    </r>
    <r>
      <rPr>
        <sz val="11"/>
        <color rgb="FFFF0000"/>
        <rFont val="Times New Roman"/>
        <family val="1"/>
        <charset val="204"/>
      </rPr>
      <t>___</t>
    </r>
    <r>
      <rPr>
        <sz val="11"/>
        <color theme="1"/>
        <rFont val="Times New Roman"/>
        <family val="1"/>
        <charset val="204"/>
      </rPr>
      <t xml:space="preserve"> люкс) </t>
    </r>
  </si>
  <si>
    <t>Аптечка</t>
  </si>
  <si>
    <t>Огнетушитель</t>
  </si>
  <si>
    <t>Санитайзер</t>
  </si>
  <si>
    <t>Кулер</t>
  </si>
  <si>
    <t>Стеллаж для документов</t>
  </si>
  <si>
    <t>Офисный стол</t>
  </si>
  <si>
    <t>Подставка под системный блок</t>
  </si>
  <si>
    <t>Стул</t>
  </si>
  <si>
    <t xml:space="preserve">шт ( на 1 раб.место) </t>
  </si>
  <si>
    <t>Веб-камера</t>
  </si>
  <si>
    <t>Акустическая система</t>
  </si>
  <si>
    <t>Ноутбук</t>
  </si>
  <si>
    <t>МФУ</t>
  </si>
  <si>
    <t>Мышь компьютерная</t>
  </si>
  <si>
    <t xml:space="preserve">Шкаф </t>
  </si>
  <si>
    <t>Доска магнитно-меловая</t>
  </si>
  <si>
    <t>Доска аудиторная</t>
  </si>
  <si>
    <t>Доска магнитно-маркерная</t>
  </si>
  <si>
    <t>Стол</t>
  </si>
  <si>
    <t>Проектор</t>
  </si>
  <si>
    <t>Техника безопасности</t>
  </si>
  <si>
    <t>Количество упоминаний в "Сводке по кластерам"</t>
  </si>
  <si>
    <t>Интерактивная доска</t>
  </si>
  <si>
    <t>Компьютер (системный блок, монитор, клавиатура, мышь)</t>
  </si>
  <si>
    <t xml:space="preserve">шт (на 1 раб.место) </t>
  </si>
  <si>
    <t>шт (на 1 раб.место)</t>
  </si>
  <si>
    <t xml:space="preserve">Учебное оборудование и программное обеспечение </t>
  </si>
  <si>
    <t>Базовая или вариативная часть</t>
  </si>
  <si>
    <t>Подсчет</t>
  </si>
  <si>
    <t>Базовая часть</t>
  </si>
  <si>
    <t>Вариативная часть</t>
  </si>
  <si>
    <t>ЖК-панель</t>
  </si>
  <si>
    <t>Компьютер</t>
  </si>
  <si>
    <t>Стол ученический</t>
  </si>
  <si>
    <t>Стул ученический</t>
  </si>
  <si>
    <t>Стол компьютерный</t>
  </si>
  <si>
    <t>порошковый</t>
  </si>
  <si>
    <t>Для оказания первой помощи</t>
  </si>
  <si>
    <t>Лаборатория технического обслуживания оборудования</t>
  </si>
  <si>
    <t>Волгоградская область</t>
  </si>
  <si>
    <t>Челябинская область</t>
  </si>
  <si>
    <t>Магнитно-маркерная доска</t>
  </si>
  <si>
    <t>120х240, рамка алюминевая</t>
  </si>
  <si>
    <t>шт.</t>
  </si>
  <si>
    <t>МФУ лазерное</t>
  </si>
  <si>
    <t xml:space="preserve">Цветность печати Черно-белая
Технология печати Лазерная
Формат А4
Скорость печати Не менее 25 стр/мин
Разрешение печати Не менее 1200х600 dpi
Автоматическая двусторонняя печать Есть
Время выхода черно-белого отпечатка Не более 8,5 сек
Скорость копирования Не менее 24 стр/мин
Максимальное разрешения копира Не менее 600х600 dpi
Емкость подачи Не менее 200 листов
Емкость выходного лотка  Не менее 90 листов
Оперативная память Не менее 32 мб
Интерфейсы USB
Потребляемая мощность Не более 600 Вт
ЖК-дисплей наличие
Уровень шума при работе Не более 60 дБ
</t>
  </si>
  <si>
    <t xml:space="preserve">Высота,:735мм Ширина:1400мм Глубина, :700мм </t>
  </si>
  <si>
    <t>Высота:150мм Глубина:325ммШирина:330мм</t>
  </si>
  <si>
    <t>Стул компьютерный</t>
  </si>
  <si>
    <t>На колесиках,
Ограничение по весу -120 кг,
Материал обивки 
эко.кожа</t>
  </si>
  <si>
    <t>Сокет LGA 1200,Максимальное число потоков не менее 16, количество производительных ядер не менее 8, объем кэша L3 не менее 16 МБ, техпроцесс не менее 14 нм, базовая частота процессора не менее 2.9 ГГц, тепловыделение (TDP) не более 125 Вт, интегрированное графическое ядро нет, объем видеопамяти не менее 6 ГБ, максимальная пропускная способность не менее 336 Гбайт/сек,  штатная частота работы видеочипа не менее 1530 МГц, тип памяти GDDR6, количество универсальных процессоров (ALU) не менее 1408 ,количество подключаемых одновременно не менее 3 шт. мониторов, видеоразъемы, DisplayPort, HDMI ,интерфейс подключения PCI-E 3, тип охлаждения активное воздушное, тип и количество установленных вентиляторов 2 осевых ,максимальное разрешение не менее Ultra HD 8K (7680x4320),Форм-фактор Micro-ATX ,количество слотов памяти не менее 2 шт., тип поддерживаемой памяти DDR4, максимальный объем памяти не менее 64 ГБ, максимальная, частота памяти без разгона не менее 2933 МГц, количество разъемов M.2 не менее 1 шт., количество слотов PCI-E x16 не менее 1 шт., количество сетевых портов (RJ-45) не менее 1 шт., количество и тип USB на задней панели USB 2 x2, USB 3.2 Gen1 Type A x2, тип памяти DDR4,объем модуля памяти не менее 8 ГБ,тактовая частота не менее 2666 МГц, объем накопителя не менее 256 ГБ, форм-фактор 2280, структура памяти 3D NAND, максимальная скорость последовательного не менее 1700 Мбайт/сек чтения, максимальная скорость последовательной не менее 1100 Мбайт/сек, типоразмер Midi Tower, отверстие для замка Kensington lock наличие, устройство механической фиксации от самопроизвольного выдергивания кабеля наличие, клавиатура мышь в комплекте, предустановленной ОС</t>
  </si>
  <si>
    <t xml:space="preserve">Монитор </t>
  </si>
  <si>
    <t>Размер экрана 23.8 ", Разрешение экрана 1920x1080, Частота обновления 60 Гц, Соотношение сторон экрана 16:9, Тип матрицы IPSКоличество разъемов VGA (D-SUB) 1, Количество разъемов DVI 1, Количество разъемов HDMI 1</t>
  </si>
  <si>
    <t>шт ( на 1 раб.место)</t>
  </si>
  <si>
    <t>Колонки</t>
  </si>
  <si>
    <t>Акустический тип 2.0
Суммарная звуковая мощность 42 Вт
Частотный диапазон 75 Гц - 18 КГц
Отношение сигнал/шум 85 дБ</t>
  </si>
  <si>
    <t>серый, 768х370х1997 мм</t>
  </si>
  <si>
    <t>серый, 1400х750х750 мм</t>
  </si>
  <si>
    <t>Тумба подкатная</t>
  </si>
  <si>
    <t>серый, 400х420х610 мм, 3 ящика</t>
  </si>
  <si>
    <t>черное (сетка/ткань, пластик)</t>
  </si>
  <si>
    <t>Аптечка первой помощи  по приказу №1331н пластиковый бокс</t>
  </si>
  <si>
    <t>Огнетушитель порошковый </t>
  </si>
  <si>
    <t>Интерактивный комплекс с мобильной стойкой</t>
  </si>
  <si>
    <t xml:space="preserve">	Диагональ экрана: не менее 74 дюймов;
	Разрешение экрана: не менее 3840х2160 пикселей;
	Поддержка разрешения 3840х2160 пикселей (при 60 Гц): требуется наличие;
	Точность позиционирования объекта сенсором касания (линейное перемещение объекта, вызывающее изменение считываемых координат): менее 2 мм;
	Время отклика сенсора касания (интервал времени между обновлениями данных о текущих координатах объектов касания): не более 10 мс;
	Высота срабатывания сенсора от поверхности экрана: не более 3 мм;
	Количество одновременно распознаваемых касаний сенсорным экраном: не менее 20 шт.;
	Количество поддерживаемых стилусов одновременно: не менее 2 шт.;
	Угол обзора экрана по горизонтали и вертикали: не менее 178 градусов;
	Контрастность экрана: не менее 5000:1;
	Яркость экрана: не менее 400 кд/м2;
	Встроенная акустическая система: требуется наличие;
	Суммарная мощность встроенной акустической системы: не менее 30 Вт;
	Наличие интегрированного датчика освещенности для автоматической коррекции яркости подсветки: требуется соответствие;
	Возможность подключения к сети Ethernet проводным способом: требуется наличие;
	Возможность подключения к сети Ethernet беспроводным способом (Wi-Fi): требуется наличие;
	Встроенный адаптер беспроводной связи Wi-Fi стандарта 802.11a/b/g/n/ac и Bluetooth (адаптер встроен в корпус моноблока, при этом допускается наличие внешних антенн адаптера): требуется соответствие;
	Поддержка адаптером Wi-Fi работы в 2-х диапазонах (2.4 и 5 ГГц) и 2х2 MIMO: требуется соответствие;
	Версия Bluetooth: не ниже 5.0;
	Возможность удаленного управления и мониторинга: требуется соответствие;
	Динамики акустической системы встроены в корпус моноблока (не имеют выступающих частей относительно габаритов корпуса моноблока): требуется соответствие;
	Количество динамиков: не менее 2 шт.;
	Мощность каждого динамика: не менее 10 Вт;
	Объем оперативной памяти встроенного вычислительного модуля: не менее 6 Гб;
	Объем памяти накопителя данных встроенного вычислительного модуля: не менее 32 Гб;
	Количество стилусов в комплекте: не менее 2 шт.;
	Способ крепления стилусов к моноблоку – магнитный: требуется соответствие;
	Расположение мест крепления стилусов на фронтальной (обращенной к пользователю) рамке моноблока, в нижней ее части (под экраном): требуется соответствие;
	Отсутствие лотков для хранения стилуса, боксов и других приспособлений, увеличивающих толщину моноблока: требуется соответствие.
	Разъемы прямого подключения (все порты свободны, не допускается применение переходников и разветвителей) на тыльной стороне моноблока:
	- наличие слота на корпусе для установки дополнительного вычислительного блока с разъемом для подключения дополнительного вычислительного блока с контактами электропитания вычислительного блока от встроенного блока питания интерактивного комплекса и контактами для подключения цифрового видеосигнала и USB для подключения сенсора касания: требуется соответствие;
	- HDMI вход версии не ниже 2.0, с поддержкой HDCP 2.2: не менее 2 шт.;
	- порт USB-А (в том числе как минимум один из них версии не ниже 3.0): не менее 2 шт.;
	- порт USB-В версии не ниже 3.0: не менее 3 шт.;
	- порт USB Type-C с поддержкой передачи аудио, видео 4K@60Гц и touch, с выходной мощностью не менее 65 Вт: требуется наличие;
	- порт RS-232: требуется наличие;
	- порт Ethernet (разъем RJ45): не менее 2 шт.;
	- аудио выход SPDIF: требуется наличие;
	- аудио выход mini jack 3.5 мм: требуется наличие;
	- аудио вход mini jack 3.5 мм: требуется наличие; 
	- вход VGA: требуется наличие;
	Разъемы прямого подключения на фронтальной (обращенной к пользователю) рамке моноблока:
	- HDMI вход версии не ниже 2.0, с поддержкой HDCP 2.2: требуется наличие;
	- порт USB-А версии не ниже 3.0: не менее 2 шт.;
	- порт USB-В версии не ниже 3.0: требуется наличие;
	- порт USB Type-C с поддержкой передачи аудио, видео 4K@60Гц и touch, с выходной мощностью не менее 15 Вт: требуется наличие.
	Наличие следующих кнопок на фронтальной рамке моноблока:
	- кнопка «домой» - обеспечивает возврат на главный экран из любого запущенного приложения, переключение из любого источника видеосигнала на главный экран: требуется наличие;
	- кнопка выбора источников видеосигнала - обеспечивает возможность предпросмотра в режиме реального времени содержимого экранов всех подключенных источников: требуется наличие;
	- кнопка «шторка» - обеспечивает мгновенное затенение всего экрана: требуется наличие;
	- кнопка «заморозка» - обеспечивает режим паузы при работе с любым из подключенных источников с возможностью делать заметки, а также с возможностью последующей работы с полученным изображением в режиме «белой доски»: требуется наличие;
	- кнопки регулировки громкости: требуется наличие;
	- кнопка включения: требуется наличие.  
Металлическая мобильная стойка на колесах: требуется наличие.</t>
  </si>
  <si>
    <t>Очки защитные</t>
  </si>
  <si>
    <t>Свердловская область (КУПК)</t>
  </si>
  <si>
    <t>Диэлектрический коврик</t>
  </si>
  <si>
    <t>Бокорезы</t>
  </si>
  <si>
    <t>Автоматизация технологических процессов
Лаборатория промышленной автоматики</t>
  </si>
  <si>
    <t>Липецкая область</t>
  </si>
  <si>
    <t>Промышленная автоматика</t>
  </si>
  <si>
    <t>Лаборатория "Автоматизация технологических процессов"</t>
  </si>
  <si>
    <t>Зона по вид работ по монтажу, наладке систем автоматики</t>
  </si>
  <si>
    <t>Автоматизация технологических процессов</t>
  </si>
  <si>
    <t>Экран для проектора</t>
  </si>
  <si>
    <t xml:space="preserve">Настенный экран для проектора 244x183 </t>
  </si>
  <si>
    <t xml:space="preserve">Технология DLP
Яркость Не менее 4500 лм
Разрешение Не менее Full HD (1920*1080)
Соотношение сторон изображения 16:9
Контрастность Не  менее 300000:1
Проекционное отношение, мин Не более 1.21 
Проекционное отношение, макс Не менее 1.59
Коэффициент масштабирования (зум) Не менее 1.3х
Количество встроенных динамиков  Не менее 1 шт.
Вход HDMI Не менее 2 шт.
Вход VGA Не менее 1 шт.
Вход Mini-jack 3,5 мм Не менее 1 шт.
Количество разъемов RS-232 Не менее 1 шт.
Количество разъемов RJ-45 Не менее 2 шт.
Поддержка 3D Наличие
Частота вертикальной развертки min, Гц Не более 23
Частота вертикальной развертки max, Гц Не менее 120
Частота горизонтальной развертки min, кГц Не более 15
Частота горизонтальной развертки max, кГц Не менее 100
</t>
  </si>
  <si>
    <t>Стол письменный</t>
  </si>
  <si>
    <t>Стол ученический двухместный (серый, рост 6)</t>
  </si>
  <si>
    <t>Стул офисный</t>
  </si>
  <si>
    <t>черный (искусственная кожа, металл черный)</t>
  </si>
  <si>
    <t xml:space="preserve">Типовой комплект учебного оборудования
«Гидропривод и электрогидроавтоматика» СГУ- УН-08-40ЛР-02
</t>
  </si>
  <si>
    <t>Стенд для изучения основ управления гидравлическими приводами и программирования</t>
  </si>
  <si>
    <t>Типовой комплект учебного оборудования "Система автоматического управления ОВЕН", исполнение настольное с ноутбуком, САУ-ОВЕН- НН</t>
  </si>
  <si>
    <t>Стенд для изучения программирования контроллера</t>
  </si>
  <si>
    <t>Типовой комплект учебного оборудования "Система управления асинхронным двигателем с короткозамкнутым ротором", исполнение шкаф управления, ручное, СУ-АДКР-мини-ШР</t>
  </si>
  <si>
    <t>Стенд для изучения основ управления двигателем и его монтажа</t>
  </si>
  <si>
    <t>Типовой комплект учебного оборудования "Промышленные датчики", исполнение стендовое ручное, ПД-МАКС-СР</t>
  </si>
  <si>
    <t>Стенд для изучения датчиков давления, уровня положения и т.д.</t>
  </si>
  <si>
    <t>Лабораторный стенд «Определение повреждений кабельной линии» ОПКЛ-01</t>
  </si>
  <si>
    <t>Стенд для изучения вероятных повреждения кабельных линий систем управления</t>
  </si>
  <si>
    <t>Электронные плакаты по курсу "Автоматизация технологических процессов"</t>
  </si>
  <si>
    <t>Набор плакатов</t>
  </si>
  <si>
    <t>Экран+ проектор</t>
  </si>
  <si>
    <t>Настенный экран для проектора 244x183; Технология DLP,Яркость Не менее 4500 лм, Разрешение Не менее Full HD (1920*1080), Соотношение сторон изображения 16:9, Контрастность Не  менее 300000:1, Проекционное отношение, мин Не более 1.21, 
Проекционное отношение, макс Не менее 1.59, Коэффициент масштабирования (зум) Не менее 1.3х, Количество встроенных динамиков  Не менее 1 шт., Вход HDMI Не менее 2 шт.
Вход VGA Не менее 1 шт.</t>
  </si>
  <si>
    <t>шт ( на 2 раб.места)</t>
  </si>
  <si>
    <t xml:space="preserve">Рабочее место учащегося для выполнения работ по электромонтажу и наладке систем промышленной автоматизации 
ЭМиН-ПА-ПРОФИ-WSR-Овен
Пусконаладочные работы включены. </t>
  </si>
  <si>
    <t xml:space="preserve"> Комплект для выполнения работ по направлению  «Промышленная автоматика»Пусконаладочные работы включены.</t>
  </si>
  <si>
    <t xml:space="preserve">Стенд для поиска неисправностей по направлению промышленная автоматика
</t>
  </si>
  <si>
    <t>Модуль поиска неисправностей</t>
  </si>
  <si>
    <t>Наличие 5 полок, 2 двери. Ш х Г х В (мм) — не менее 900 × 400 × 1900 мм</t>
  </si>
  <si>
    <t>Шт.</t>
  </si>
  <si>
    <t xml:space="preserve">Интерактивная панель </t>
  </si>
  <si>
    <t>Диагональ 75 дюймов, яркость 400 кд/кв.м, 20 касаний</t>
  </si>
  <si>
    <t>Стол прямой</t>
  </si>
  <si>
    <t>Материал столешницы ЛДСП, размер не менее 1200х500, металлический каркас, порошковая покраска</t>
  </si>
  <si>
    <t xml:space="preserve">Стул </t>
  </si>
  <si>
    <t>Металлический каркас, порошковая покраска</t>
  </si>
  <si>
    <t>Базовая частота процессора не менее 2,3 ГГц, наличие дискретной видеокарты, диагональ экрана, не менее 15 дюймов</t>
  </si>
  <si>
    <t xml:space="preserve">Мышь </t>
  </si>
  <si>
    <t>Оптическое разрешение 1000 т/д, интерфейс USB</t>
  </si>
  <si>
    <t>Рабочая кабинка</t>
  </si>
  <si>
    <t>Толщина стенки 18 мм</t>
  </si>
  <si>
    <t>Инструментальная тележка</t>
  </si>
  <si>
    <t>Стол промышленный металлический</t>
  </si>
  <si>
    <t>Металлический каркас, размер столешницы 1500х700 мм, материал столешницы - оцинкованная сталь</t>
  </si>
  <si>
    <t>Выключатель концевой</t>
  </si>
  <si>
    <t>Пластиковый корпус, вес 0,04 кг.</t>
  </si>
  <si>
    <t>Интерфейсный модуль для подключения станции</t>
  </si>
  <si>
    <t>до 12 Мбит/с, до 8 сигнальных модулей</t>
  </si>
  <si>
    <t>Электродвигатель</t>
  </si>
  <si>
    <t>напряжение 24В, мощность 500 Вт.</t>
  </si>
  <si>
    <t>Лампа</t>
  </si>
  <si>
    <t>Исполнение - LED, напряжение -24В, цвет - зелёный</t>
  </si>
  <si>
    <t>Исполнение - LED, напряжение -24В, цвет - желтый</t>
  </si>
  <si>
    <t>Исполнение - LED, напряжение -24В, цвет - красный</t>
  </si>
  <si>
    <t>Светосигнальная колонна</t>
  </si>
  <si>
    <t>Напряжение -24В, номинальный ток 0,04А</t>
  </si>
  <si>
    <t>Кронштейн для крепления светосигнальных колонн</t>
  </si>
  <si>
    <t>Для монтажа на турбке, поверхности или монтажном уголке</t>
  </si>
  <si>
    <t>Расширенная панель оператора</t>
  </si>
  <si>
    <t>Графический дисплей, 5 встроенных языков, индикация состояния с единицами по выбору; индикация реальных физических значений</t>
  </si>
  <si>
    <t>Панель оператора</t>
  </si>
  <si>
    <t>Кнопки и сенсорное управление, TFT-дисплей 12", 65536 цветов, интерфейс PROFINET, настройка в среде WINCC BASIC V13/ STEP7 BASIC V13 и старше</t>
  </si>
  <si>
    <t>Интерфейсный модуль</t>
  </si>
  <si>
    <t>Напряжение 24 В DC, винтовой зажим, крепление на переднюю панель 1–20 терминальных модулей с возможностью подключения</t>
  </si>
  <si>
    <t>Индуктивный датчик</t>
  </si>
  <si>
    <t>Напряжение питания 10-30 В; расстояние срабатывания 2 мм; степень защиты IP67; температура эксплуатации -25...+70°C</t>
  </si>
  <si>
    <t>Электродвигатель с редуктором</t>
  </si>
  <si>
    <t>Напряжение 24В, мощность 500 Вт</t>
  </si>
  <si>
    <t>Компактное центральное процессорное устройство (ЦПУ)</t>
  </si>
  <si>
    <t>Рабочая память 250 кБ; память для данных 1 МБ</t>
  </si>
  <si>
    <t>Блок питания</t>
  </si>
  <si>
    <t>Напряжение: вход ~120/230 В, выход 24 В/8 A</t>
  </si>
  <si>
    <t>Силовой модуль без фильтра, со встроенным тормозным модулем</t>
  </si>
  <si>
    <t xml:space="preserve">Глубина 165 мм: ширина 73 мм; высота 196 мм; степень защиты IP20 </t>
  </si>
  <si>
    <t>Контактор</t>
  </si>
  <si>
    <t>номинальный ток 9А, количество силовых полюсов 3, степень защиты IP20.</t>
  </si>
  <si>
    <t>Автоматический выключатель</t>
  </si>
  <si>
    <t>Тип 3+N- полюсный; номинальный ток 13А; номинальное напряжение 400В; глубина 70 мм</t>
  </si>
  <si>
    <t>Тип 1+N- полюсный; номинальный ток 6А; номинальное напряжение 400В; глубина 70 мм</t>
  </si>
  <si>
    <t>Автомат защиты двигателя</t>
  </si>
  <si>
    <t>рабочее напряжение 230В, номинальный ток 2,5А, расцепитель перегрузки 1.6... 2.5A.</t>
  </si>
  <si>
    <t>Количество полюсов 3шт.; блок-контакты 2НО+2НЗ; номинальное напряжение управления 24В DC; типоразмер S00; винтовые клеммы; встроенный блок-контакт</t>
  </si>
  <si>
    <t>Реле промежуточное</t>
  </si>
  <si>
    <t>Напряжение 24 V DC; количество контактов 3; светодиод красный; стандартный цоколь; винтовые клеммы 3.5мм</t>
  </si>
  <si>
    <t>Ток 9A / AC15 6A при 40 °C; напряжение 230-460В / 24В DC; тип-мгновенно срабатывающий</t>
  </si>
  <si>
    <t>Базовый модуль реле безопасности</t>
  </si>
  <si>
    <t>Номинальное питающее напряжение управления 24В, пружинные клеммы</t>
  </si>
  <si>
    <t>Разъем модульный</t>
  </si>
  <si>
    <t>степень защиты IP20, номинальный ток 10А</t>
  </si>
  <si>
    <t>Карта памяти</t>
  </si>
  <si>
    <t>Объем памяти 24 Мб; тип флэш-ЭППЗУ</t>
  </si>
  <si>
    <t>Выключатель пакетный</t>
  </si>
  <si>
    <t>Степень защиты IP 65; напряжение развязки (расчетное значение) 690 В; выдерживаемое импульсное напряжение (расчетное значение) 6 кВ; рабочий ток/при переменном токе (расчетное значение) 16 A</t>
  </si>
  <si>
    <t>Тип 1+N- полюсный; номинальный ток 4А; номинальное напряжение 400В; глубина 70 мм</t>
  </si>
  <si>
    <t>Кнопка «Грибок»</t>
  </si>
  <si>
    <t>Диаметр 22 мм, круглая, с фиксацией, деблокировка поворотом, с жёлтой подложкой</t>
  </si>
  <si>
    <t>Кнопка с подсветкой</t>
  </si>
  <si>
    <t>Диаметр 22 мм, круглый, цвет зеленый, винтовой зажим</t>
  </si>
  <si>
    <t>Диаметр 22 мм, круглый, цвет черный, винтовой зажим</t>
  </si>
  <si>
    <t>Диаметр 22 мм, круглый, цвет красный, винтовой зажим</t>
  </si>
  <si>
    <t>Диаметр 22 мм, круглый, цвет желтый, винтовой зажим</t>
  </si>
  <si>
    <t>Кнопка</t>
  </si>
  <si>
    <t>Диаметр 22 мм, круглая, пластик, синяя, плоская кнопка, контакты мгновенного действия, с держателем, 1NO, модуль подсветки с интегрированным светодиодом 24В AC/DC, винтовые клеммы</t>
  </si>
  <si>
    <t>Приставка</t>
  </si>
  <si>
    <t>степень защиты IP20, количество НО контактов-2, количество НЗ контактов-2</t>
  </si>
  <si>
    <t>Переключатель</t>
  </si>
  <si>
    <t>количество полюсов-3, количество позиций переключения-2</t>
  </si>
  <si>
    <t>DIN-рейка</t>
  </si>
  <si>
    <t>Длина 100мм, материал оцинкованная сталь.</t>
  </si>
  <si>
    <t>Диаметр 22 мм, круглый, пластик, красный матовый рассеиватель, с держателем, модуль подсветки с интегрированным светодиодом 24В AC/DC, винтовые клеммы</t>
  </si>
  <si>
    <t>Диаметр 22 мм, круглый, пластик, зеленый матовый рассеиватель, с держателем, модуль подсветки с интегрированным светодиодом 24В AC/DC, винтовые клеммы</t>
  </si>
  <si>
    <t>Диаметр 22 мм, круглый, пластик, желтый матовый рассеиватель, с держателем, модуль подсветки с интегрированным светодиодом 24В AC/DC, винтовые клеммы</t>
  </si>
  <si>
    <t>Держатель маркировки</t>
  </si>
  <si>
    <t>Тип плоский, с закругленной нижней частью, цвет черный, для маркировочных табличек 11мм x 25мм</t>
  </si>
  <si>
    <t>Маркировочная табличка</t>
  </si>
  <si>
    <t>Для наклеивания или защелкивания на держателе, размер 12.5 x 27мм, цвет белый, надпись черная, без надписи, для самостоятельной маркировки</t>
  </si>
  <si>
    <t>номинальный рабочий ток 12А, напряжение 24В.</t>
  </si>
  <si>
    <t xml:space="preserve">Контактор </t>
  </si>
  <si>
    <t>Реле времени</t>
  </si>
  <si>
    <t>10 функций; контакты AC/DC 24 до 240В 0, 05S до 100H ширина установки 45 мм; винтовые клеммы</t>
  </si>
  <si>
    <t>Потенциометр</t>
  </si>
  <si>
    <t>Диаметр 22 мм, круглый, пластик, чёрный, с держателем, винтовые клеммы</t>
  </si>
  <si>
    <t>Зажим наборный</t>
  </si>
  <si>
    <t>Размер клеммы 4,0 мм2; ширина клеммы 6,2 мм; цвет серый</t>
  </si>
  <si>
    <t>Размер клеммы 4,0 мм2; ширина клеммы 6,2 мм; цвет синий</t>
  </si>
  <si>
    <t>Размер клеммы 4,0 мм2; ширина клеммы 6,2 мм; цвет зелено-желтый</t>
  </si>
  <si>
    <t>Заглушка</t>
  </si>
  <si>
    <t>Размер 4-6 мм2; цвет серый</t>
  </si>
  <si>
    <t>Табличка полужесткая</t>
  </si>
  <si>
    <t>Клейкое основание, материал ПВХ толщина 0,5 мм</t>
  </si>
  <si>
    <t>С винтовой клеммой; размер клеммы 2,5 мм2; ширина клеммы 5,2 мм; цвет серый</t>
  </si>
  <si>
    <t>Перемычка</t>
  </si>
  <si>
    <t>Размер 5.2мм; рабочий ток 24А</t>
  </si>
  <si>
    <t>Ограничитель на DIN-рейку</t>
  </si>
  <si>
    <t>Масса 5 г.; цвет серый</t>
  </si>
  <si>
    <t>Копрпус металлический</t>
  </si>
  <si>
    <t>Степень защиты -IP31, габаритные размеры 500х400х220 мм</t>
  </si>
  <si>
    <t>Шинный соединитель</t>
  </si>
  <si>
    <t>до 12 мбит/с, отвод кабеля под углом 90гр</t>
  </si>
  <si>
    <t>Держатель предохранителя</t>
  </si>
  <si>
    <t>габарит 00, ток до 160А</t>
  </si>
  <si>
    <t>Плавкая вставка</t>
  </si>
  <si>
    <t>габарит 00, ток до 32А</t>
  </si>
  <si>
    <t>Втулка адаптер</t>
  </si>
  <si>
    <t>Рабочий ток 35 А, типоразмер D02</t>
  </si>
  <si>
    <t>Устройство защитного отключения</t>
  </si>
  <si>
    <t>4-полюсный, тип B+, с кратковременной задержкой</t>
  </si>
  <si>
    <t xml:space="preserve">Автоматический выключатель </t>
  </si>
  <si>
    <t>4-х полюсный; Iном=16А; Uном=400В АС</t>
  </si>
  <si>
    <t xml:space="preserve">Тип A , 1+N-полюсный </t>
  </si>
  <si>
    <t xml:space="preserve">1-полюсный; Iном=10А; Uном=400В АС </t>
  </si>
  <si>
    <t>Модуль ввода дискретных сигналов</t>
  </si>
  <si>
    <t>Напряжение питания 24 В; число выходов 8 шт.</t>
  </si>
  <si>
    <t>Модуль вывода дискретных сигналов</t>
  </si>
  <si>
    <t>Напряжение питания 24 В; максимальное потребление тока 35 мА</t>
  </si>
  <si>
    <t>Патч-корд</t>
  </si>
  <si>
    <t>2 разъема RJ45 для подключения к сети PROFINET</t>
  </si>
  <si>
    <t>Модуль ввода-вывода аналоговых сигналов</t>
  </si>
  <si>
    <t>Гальваническое разделение внешних и внутренних цепей, 4 входа 0…10В/ PT100, 2 выхода 0…10В, 12 Бит.</t>
  </si>
  <si>
    <t>Неуправляемый коммутатор</t>
  </si>
  <si>
    <t>Степень защиты IP20</t>
  </si>
  <si>
    <t>Корпус металлический</t>
  </si>
  <si>
    <t>800х650х250 мм</t>
  </si>
  <si>
    <t>Ши.</t>
  </si>
  <si>
    <t>Длина 750 мм, ширина 750 мм, толщина 6 мм</t>
  </si>
  <si>
    <t>Мультиметр цифровой</t>
  </si>
  <si>
    <t>Постоянное напряжение 0.2, 2, 20, 200, 600В; постоянный ток 0.002, 0.02, 0.2, 10А; сопротивление 0.0002, 0.002, 0.02, 0.2, 2, 20, 200 МОм</t>
  </si>
  <si>
    <t>Набор отверток</t>
  </si>
  <si>
    <t>Размер профиля Phillips PH1, PH2; размер профиля шлиц 3.5, 4.0, 5.5, 6.5; ширина шлица 0,6 - 1,2мм; длина жала 80 - 150мм; длина отвертки 191 - 268мм; диаметр рукоятки 23 - 36мм</t>
  </si>
  <si>
    <t>Длинногубцы диэлектрические</t>
  </si>
  <si>
    <t>Длина 160 мм; диэлектрические ручки</t>
  </si>
  <si>
    <t>Пассатижи</t>
  </si>
  <si>
    <t xml:space="preserve">Длина 160 мм; диэлектрические ручки до 1000В </t>
  </si>
  <si>
    <t>Длина 180 мм; диэлектрические ручки</t>
  </si>
  <si>
    <t>Стриппер автоматический</t>
  </si>
  <si>
    <t>Max сечение провода 6 мм²; min сечение провода 0,2 мм²</t>
  </si>
  <si>
    <t>Пресс-клещи с набором матриц</t>
  </si>
  <si>
    <t>Сечения0.5–6.0 мм²; трехпозиционная матрица; профиль обжима клиновидный</t>
  </si>
  <si>
    <t>Пресс-клещи</t>
  </si>
  <si>
    <t xml:space="preserve">Сечение втулочных наконечников НШВИ 0.25-10 мм²; сечение втулочных наконечников НШВИ(2) 2х0.5-2х6 мм²       </t>
  </si>
  <si>
    <t xml:space="preserve">Уровень </t>
  </si>
  <si>
    <t>Длина 40 см; тип -пузырьковый</t>
  </si>
  <si>
    <t>Уровень</t>
  </si>
  <si>
    <t>Длина 150 см; тип -пузырьковый</t>
  </si>
  <si>
    <t>Набор напильников</t>
  </si>
  <si>
    <t>Количество в наборе 5 шт.:         плоский/полукруглый/круглый/трехгранный/квадратный</t>
  </si>
  <si>
    <t xml:space="preserve">Реноватор </t>
  </si>
  <si>
    <t>18000 кол/мин, насадок - 2 шт, 1хАКБ, вес 1.4 кг</t>
  </si>
  <si>
    <t>Программное обеспечение разработки проектов автоматизации</t>
  </si>
  <si>
    <t>Возможность разработки проектов на базе программируемых контроллеров</t>
  </si>
  <si>
    <t>Программное обеспечение по моделированию электрических схем</t>
  </si>
  <si>
    <t>Возможность симуляции работы реального электрического оборудования</t>
  </si>
  <si>
    <t xml:space="preserve">Шт. </t>
  </si>
  <si>
    <t>Операционная система</t>
  </si>
  <si>
    <t>Поддержка 64-разрядных процессоров, архитекторы х86</t>
  </si>
  <si>
    <t xml:space="preserve">Мебель </t>
  </si>
  <si>
    <t xml:space="preserve">Кресло </t>
  </si>
  <si>
    <t>Максимальная нагрузка 120 кг, наличие механизма качания, регулировка высоты</t>
  </si>
  <si>
    <t xml:space="preserve">Персональный компьютер </t>
  </si>
  <si>
    <t xml:space="preserve">базовая частота процессора не менее 2,6 ГГц, наличие дискретной видеокарты </t>
  </si>
  <si>
    <t>Монитор</t>
  </si>
  <si>
    <t>Диагональ 27 дюймов, углы обзора 178 град., возможность регулировки по высоте</t>
  </si>
  <si>
    <t>Клавиатура</t>
  </si>
  <si>
    <t>Тип клавиатуры: мембранная, тонкая, островная, длина кабеля 1.8м, интерфейс USB</t>
  </si>
  <si>
    <t>Мышь</t>
  </si>
  <si>
    <t>Технология печати - лазерная, формат А4, интерфейсы Ethernet (RJ-45), USB</t>
  </si>
  <si>
    <t>Комплект аптечки включает в себя средства для поддержания работы сердца, обеззараживающие и обезболивающие. Наличие футляра.</t>
  </si>
  <si>
    <t>Тип - порошковый, масса заряда - не менее 4 кг.</t>
  </si>
  <si>
    <t>Объем - не менее 750 мл.</t>
  </si>
  <si>
    <t>Материал - ударопрочный пластик</t>
  </si>
  <si>
    <t>Тренажер-имитатор для обучения сталевара агрегата печь-ковш (Локальная версия)</t>
  </si>
  <si>
    <t>Системные требования: Операционная система: х64
Процессор: 2,66 ГГц или аналогичный 
Оперативная память: 1 GB
Свободное место на HDD: 450 MB
Видеокарта: VGA 1Мб</t>
  </si>
  <si>
    <t>Тренажер-имитатор для обучения разливщик стали на слябовой МНЛЗ (Локальная версия)</t>
  </si>
  <si>
    <t>Интерактивный тренажер 3D Атлас  для изучения устройство дуговой сталеплавильной печи (Локальная версия)</t>
  </si>
  <si>
    <t>Тренажер"Оператор блюмовой МНЛЗ"</t>
  </si>
  <si>
    <t>Тренажер- симулятор</t>
  </si>
  <si>
    <t>Коммутатор 16-port 1 Gbit неуправляемый</t>
  </si>
  <si>
    <t>Шкаф для документов тип 2</t>
  </si>
  <si>
    <t>2-дверный закрытый. Размеры (ВхШхГ) 1850x880x395 мм</t>
  </si>
  <si>
    <t>Стол ученический тип1</t>
  </si>
  <si>
    <t xml:space="preserve">Стол 2-х местный (ШхГ) не менее 1200х500 переменной высоты с передняй панелю из ЛДСП 18 мм. Толщина столешницы не менее 25 мм </t>
  </si>
  <si>
    <t>Стул ученический, металлический каркас, сиденье пластик, спинка пластик</t>
  </si>
  <si>
    <t>Доска магнитно-маркерная меловая комбинированная</t>
  </si>
  <si>
    <t xml:space="preserve">Размеры: 100х150 см. 
Материал: металл, полимерное покрытие, пластик. 
Цвет магнитно-маркерной поверхности: белый. 
Цвет каркаса: серый. </t>
  </si>
  <si>
    <t>Стол на металлокаркасе (ШхГхВ) не менее 120x60x75 с мобильной подставкой под системный блок.</t>
  </si>
  <si>
    <t>Кресло офисное</t>
  </si>
  <si>
    <t xml:space="preserve"> до 100 кг, подлокотники - нерегулируемые </t>
  </si>
  <si>
    <t>15.6" Ноутбук</t>
  </si>
  <si>
    <t>Full HD (1920x1080), ядра: 4 х 3.1 ГГц, RAM 8 ГБ, SSD 256 ГБ, предустановленная операционная система х64</t>
  </si>
  <si>
    <t>Стол на металлокаркасе (ШхГхВ) не менее 120x60x75 с подкатной тумбой на 3 ящика</t>
  </si>
  <si>
    <t>Компьютерный стол </t>
  </si>
  <si>
    <t>Кресло преподавателя</t>
  </si>
  <si>
    <t>АРМ "Рабочее место преподавателя"</t>
  </si>
  <si>
    <t>Процессор не менее 3.70 ГГц FCLGA1200 с TDP 65 Вт/память не менее 8 Гб/жесткий диск не менее 1 Тб/встроенное видео UHD G/операционная система 64-бит для работы с системами проектирования или аналог</t>
  </si>
  <si>
    <t>23.6" не менее 1920 x 1080,  HDMI или аналог</t>
  </si>
  <si>
    <t>&lt;USB&gt; 104КЛ или аналог</t>
  </si>
  <si>
    <t>Интерфейс подключения USB, длинна кабеля не менее 1,5 м</t>
  </si>
  <si>
    <t>Принтер</t>
  </si>
  <si>
    <t>Принтер лазерный (A4, 38стр/мин, USB2.0, Двусторонняя печать, LCD, сетевой)</t>
  </si>
  <si>
    <t xml:space="preserve">Колонки 2.1 </t>
  </si>
  <si>
    <t>70 Вт, беспроводной ПДУ, Bluetooth, питание - сеть 220 В</t>
  </si>
  <si>
    <t>Вебкамера 1920х1080</t>
  </si>
  <si>
    <t>Набор медикаментов для оказания первой медицинской помощи</t>
  </si>
  <si>
    <t>Оренбургская область (НПК)</t>
  </si>
  <si>
    <t>Лабораторный стенд " Монтаж и наладка систем автоматики</t>
  </si>
  <si>
    <t xml:space="preserve">состав  :Шкаф электромонтажный,электромашинный агрегат.набор инструментов и расходных материалов для электромонтажных работ.
  Техническое описание.  Методические указания к проведению лабораторных работ.Напряжение электропитания, В 380
Частота питающего напряжения, Гц 50  Потребляемая мощность, не более, ВА 200   Габаритные размеры (без двигателя), ШхВхГ,  мм 400х600х250
 </t>
  </si>
  <si>
    <t>шт ( на4 раб места)</t>
  </si>
  <si>
    <t>Лабораторный стенд " Система упарвления асинхронным двигателем с короткозамкнутым ротором"</t>
  </si>
  <si>
    <t xml:space="preserve">В оставе: асинхронный двигатель с короткозамкнутым ротором, шкаф управления асинхронным двигателем,цифровой мультиметр , Комплект силовых кабелей и соединительных проводов;   Методические указания; . Техническое описание.Напряжение электропитания, В   3х380
Частота питающего напряжения, Гц  50
Потребляемая мощность, ВА, не более  500
Габаритные размеры, мм, не более   400х500х250 
</t>
  </si>
  <si>
    <t>шт( на4 раб места)</t>
  </si>
  <si>
    <t>Количество ядер процессора, не менее 6. Разрядность операционной системы, не менее, бит 64.  Частота работы процессора, ГГц, не менее 3,5. Емкость жесткого диска, Тб, не менее 1. Емкость оперативной не менее памяти, Гб, не менее 16. Монитор с диагональю экрана, дюймов, не менее 27</t>
  </si>
  <si>
    <t>Стол преподавателя</t>
  </si>
  <si>
    <t xml:space="preserve">Стол угловой правый, маториал ЛДСП, размеры не менее (ШхДхВхГ)140 х 75 х 127 см 250х200 х75х60 см  </t>
  </si>
  <si>
    <t>Регулируемое с подлокотниками, на роликовых опорах</t>
  </si>
  <si>
    <t>Комплект оборудования для подготовки слесаря КИПиА</t>
  </si>
  <si>
    <t xml:space="preserve">Рабочая кабина с комплектом оборудования для подготовки слесаря КИПиА
</t>
  </si>
  <si>
    <t>Стол промышленный</t>
  </si>
  <si>
    <t xml:space="preserve">Металлический промышленный не менее 2000мм </t>
  </si>
  <si>
    <t>Стеллаж</t>
  </si>
  <si>
    <t>Стеллаж складской среднегрузовой с 5 полками</t>
  </si>
  <si>
    <t>Персональный компьютер в сборе</t>
  </si>
  <si>
    <t>Моторное безрельсовое дорожное транспортное средство, полной массой не более 3500 кг, с двигателем внутреннего сгорания</t>
  </si>
  <si>
    <t xml:space="preserve">шт ( на 1 раб.мест) </t>
  </si>
  <si>
    <t>Комплект виртуальных лабораторных стендов "Промышленная автоматика" (3 в одном)</t>
  </si>
  <si>
    <t>позволяет приобретать практические навыки выбора контрольно-измерительных устройств систем автоматического управления, расчета требуемых
параметров и характеристик устройств, их проектирования.</t>
  </si>
  <si>
    <t xml:space="preserve">шт ( на 13 раб.мест) 13  электронных ключей </t>
  </si>
  <si>
    <t>Стол компьютерный  на металлокаркасе с подставкой Размеры (ШхГхВ): 900х600х750мм</t>
  </si>
  <si>
    <t xml:space="preserve">Стул компьютерный </t>
  </si>
  <si>
    <t xml:space="preserve">Глубина 440 мм
Назначение для оператора 
Максимальная нагрузка 150 кг
Ширина сиденья 480 
</t>
  </si>
  <si>
    <t xml:space="preserve">Стол ученический 2-местный нерегулируемый. </t>
  </si>
  <si>
    <t xml:space="preserve">шт ( на 12 раб.мест) </t>
  </si>
  <si>
    <t>Стул ученический, нерегулируемый</t>
  </si>
  <si>
    <t xml:space="preserve">шт ( на 12 раб.место) </t>
  </si>
  <si>
    <t xml:space="preserve">Панель светодиодная </t>
  </si>
  <si>
    <t xml:space="preserve">Размеры экрана (ШхВ): 1600х960 мм.
Шаг пикселя: 2,5 мм.
Разрешение экрана: 640х384 пикселя.
Яркость: 5000 кд/м2.
</t>
  </si>
  <si>
    <t>Стол учителя  с тумбой</t>
  </si>
  <si>
    <t>Крестовина пластиковая.
Подъёмный механизм: газ-лифт.
Регулировка жёсткости спинки.
Ролики - пластик.
Допустимая нагрузка - 120 кг.</t>
  </si>
  <si>
    <t>Объем оперативной установленной памяти: 2 Гигабайт.
Объем накопителя HDD: 250 Гигабайт.
Частота процессора базовая: 2.8 Гигагерц.</t>
  </si>
  <si>
    <t xml:space="preserve"> Набор перевязочных материалов, инструментов и приспособлений, предназначенных для оказания первой помощи комплектация в соответствии с приказом 1331Н</t>
  </si>
  <si>
    <t>Порошковый, переносной, номинальный объем огнетушащего вещества 4,6  Литр;^кубический дециметр</t>
  </si>
  <si>
    <t>15.02.14 Оснащение средствами автоматизации технологических процессов и производств (по отраслям)</t>
  </si>
  <si>
    <t>Лабораторный стенд «Монтаж и наладка систем автоматики»</t>
  </si>
  <si>
    <t>Лабораторный стенд «Система упарвления асинхронным двигателем с короткозамкнутым ротором»</t>
  </si>
  <si>
    <t>Лабораторный стенд «Определение повреждений кабельной линии»</t>
  </si>
  <si>
    <t>Типовой комплект учебного оборудования «Электромонтаж и наладка систем промавтоматики, профессиональный уровень»</t>
  </si>
  <si>
    <t>Стенд для поиска неисправностей по направлению промышленная автоматика</t>
  </si>
  <si>
    <t>Типовой комплект учебного оборудования «Гидропривод и электрогидроавтоматика»</t>
  </si>
  <si>
    <t>Комплект "Электромонтаж и наладка систем промышленной автоматизации" (рабочая кабинка, стол, верстак с тисками, ноутбук с программным обеспечением)</t>
  </si>
  <si>
    <t>для практического  опыта выполнения электромонтажных работ, чтения технической документации, проектирования схемы и ее параметров, применения частотных преобразователей и программируемых логических контроллеров, также позволяют производить поиск и устранение неисправностей</t>
  </si>
  <si>
    <t xml:space="preserve">Комплект "Модуль поиска неисправностей" </t>
  </si>
  <si>
    <t>для проверки и отработки навыков чтения принципиальных и функциональных схем, работы с мультиметром, поиском неисправности в системе</t>
  </si>
  <si>
    <t>Ростовая группа: 6
Материал каркаса: металл
Материал сидения и спинки:фанера/пластик
Цвет сидения и спинки:серый</t>
  </si>
  <si>
    <t>Удлинитель бытового и аналогичного назначения</t>
  </si>
  <si>
    <t>Длина 5 м, на 5 розеток</t>
  </si>
  <si>
    <t>Вологодская область</t>
  </si>
  <si>
    <t>Лаборатория систем промышленной автоматизации</t>
  </si>
  <si>
    <t>Комплект «Электромонтаж и наладка систем промышленной автоматизации»</t>
  </si>
  <si>
    <t>Комплект виртуальных лабораторных стендов «Промышленная автоматика»</t>
  </si>
  <si>
    <t>Типовой комплект учебного оборудования «Промышленные датчики»</t>
  </si>
  <si>
    <t>Типовой комплект учебного оборудования «Система автоматического управления ОВЕН»</t>
  </si>
  <si>
    <t>Типовой комплект учебного оборудования «Система управления асинхронным двигателем с короткозамкнутым ротором»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</si>
</sst>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32">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b/>
      <sz val="11"/>
      <color rgb="FFFF0000"/>
      <name val="Times New Roman"/>
      <family val="1"/>
      <charset val="204"/>
    </font>
    <font>
      <sz val="14"/>
      <color theme="0"/>
      <name val="Times New Roman"/>
      <family val="1"/>
      <charset val="204"/>
    </font>
    <font>
      <sz val="18"/>
      <color theme="0"/>
      <name val="Times New Roman"/>
      <family val="1"/>
      <charset val="204"/>
    </font>
    <font>
      <b/>
      <sz val="18"/>
      <color theme="0"/>
      <name val="Times New Roman"/>
      <family val="1"/>
      <charset val="204"/>
    </font>
    <font>
      <sz val="11"/>
      <name val="Calibri"/>
      <family val="2"/>
      <charset val="204"/>
      <scheme val="minor"/>
    </font>
    <font>
      <sz val="12"/>
      <name val="Times New Roman"/>
      <family val="1"/>
      <charset val="204"/>
    </font>
    <font>
      <sz val="12"/>
      <color theme="1"/>
      <name val="Times New Roman"/>
      <family val="1"/>
      <charset val="204"/>
    </font>
    <font>
      <sz val="12"/>
      <color rgb="FF000000"/>
      <name val="Times New Roman"/>
      <family val="1"/>
      <charset val="204"/>
    </font>
    <font>
      <sz val="12"/>
      <color rgb="FFFF0000"/>
      <name val="Times New Roman"/>
      <family val="1"/>
      <charset val="204"/>
    </font>
    <font>
      <sz val="11"/>
      <color indexed="8"/>
      <name val="Times New Roman"/>
      <family val="1"/>
      <charset val="204"/>
    </font>
    <font>
      <sz val="11"/>
      <color rgb="FF000000"/>
      <name val="Times New Roman"/>
      <family val="1"/>
      <charset val="204"/>
    </font>
    <font>
      <b/>
      <sz val="12"/>
      <name val="Times New Roman"/>
      <family val="1"/>
      <charset val="204"/>
    </font>
    <font>
      <sz val="12"/>
      <color theme="1"/>
      <name val="Times"/>
      <family val="1"/>
    </font>
    <font>
      <sz val="11"/>
      <color theme="0"/>
      <name val="Times New Roman"/>
      <family val="1"/>
      <charset val="204"/>
    </font>
    <font>
      <sz val="11"/>
      <color rgb="FF222222"/>
      <name val="Times New Roman"/>
      <family val="1"/>
      <charset val="204"/>
    </font>
    <font>
      <sz val="11"/>
      <color indexed="63"/>
      <name val="Times New Roman"/>
      <family val="1"/>
      <charset val="204"/>
    </font>
    <font>
      <sz val="11"/>
      <color rgb="FF383838"/>
      <name val="Times New Roman"/>
      <family val="1"/>
      <charset val="204"/>
    </font>
    <font>
      <sz val="12"/>
      <color rgb="FF000000"/>
      <name val="TimesNewRomanPSMT"/>
    </font>
    <font>
      <sz val="11"/>
      <color rgb="FF333333"/>
      <name val="Times New Roman"/>
      <family val="1"/>
      <charset val="204"/>
    </font>
    <font>
      <sz val="11"/>
      <color theme="1" tint="0.34998626667073579"/>
      <name val="Times New Roman"/>
      <family val="1"/>
      <charset val="204"/>
    </font>
    <font>
      <sz val="11"/>
      <color theme="1"/>
      <name val="Times New Roman"/>
      <family val="1"/>
      <charset val="204"/>
    </font>
    <font>
      <sz val="9"/>
      <color theme="1"/>
      <name val="Times New Roman"/>
      <family val="1"/>
      <charset val="204"/>
    </font>
  </fonts>
  <fills count="10">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rgb="FFFFFFFF"/>
        <bgColor rgb="FFFFFFFF"/>
      </patternFill>
    </fill>
    <fill>
      <patternFill patternType="solid">
        <fgColor theme="4" tint="-0.249977111117893"/>
        <bgColor indexed="64"/>
      </patternFill>
    </fill>
    <fill>
      <patternFill patternType="solid">
        <fgColor theme="4" tint="-0.249977111117893"/>
        <bgColor rgb="FF8EA9DB"/>
      </patternFill>
    </fill>
    <fill>
      <patternFill patternType="solid">
        <fgColor rgb="FFFFFFFF"/>
        <bgColor indexed="64"/>
      </patternFill>
    </fill>
    <fill>
      <patternFill patternType="solid">
        <fgColor theme="0"/>
        <bgColor theme="0"/>
      </patternFill>
    </fill>
    <fill>
      <patternFill patternType="solid">
        <fgColor theme="0"/>
        <bgColor rgb="FFE2EFD9"/>
      </patternFill>
    </fill>
  </fills>
  <borders count="5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auto="1"/>
      </right>
      <top style="thin">
        <color indexed="64"/>
      </top>
      <bottom style="thin">
        <color auto="1"/>
      </bottom>
      <diagonal/>
    </border>
    <border>
      <left style="thin">
        <color theme="1"/>
      </left>
      <right style="thin">
        <color theme="1"/>
      </right>
      <top style="thin">
        <color theme="1"/>
      </top>
      <bottom style="thin">
        <color theme="1"/>
      </bottom>
      <diagonal/>
    </border>
    <border>
      <left style="thin">
        <color auto="1"/>
      </left>
      <right style="thin">
        <color theme="1"/>
      </right>
      <top style="thin">
        <color auto="1"/>
      </top>
      <bottom style="thin">
        <color auto="1"/>
      </bottom>
      <diagonal/>
    </border>
    <border>
      <left style="thin">
        <color auto="1"/>
      </left>
      <right style="thin">
        <color theme="1"/>
      </right>
      <top/>
      <bottom style="thin">
        <color auto="1"/>
      </bottom>
      <diagonal/>
    </border>
    <border>
      <left style="thin">
        <color auto="1"/>
      </left>
      <right/>
      <top style="thin">
        <color theme="1"/>
      </top>
      <bottom/>
      <diagonal/>
    </border>
    <border>
      <left style="thin">
        <color auto="1"/>
      </left>
      <right style="thin">
        <color theme="1"/>
      </right>
      <top style="thin">
        <color auto="1"/>
      </top>
      <bottom/>
      <diagonal/>
    </border>
    <border>
      <left style="thin">
        <color theme="1"/>
      </left>
      <right/>
      <top style="thin">
        <color theme="1"/>
      </top>
      <bottom/>
      <diagonal/>
    </border>
    <border>
      <left/>
      <right/>
      <top style="thin">
        <color theme="1"/>
      </top>
      <bottom/>
      <diagonal/>
    </border>
    <border>
      <left style="thin">
        <color rgb="FF000000"/>
      </left>
      <right style="thin">
        <color theme="1"/>
      </right>
      <top style="thin">
        <color rgb="FF000000"/>
      </top>
      <bottom style="thin">
        <color rgb="FF000000"/>
      </bottom>
      <diagonal/>
    </border>
    <border>
      <left style="thin">
        <color theme="1"/>
      </left>
      <right style="thin">
        <color theme="1"/>
      </right>
      <top style="thin">
        <color auto="1"/>
      </top>
      <bottom style="thin">
        <color theme="1"/>
      </bottom>
      <diagonal/>
    </border>
    <border>
      <left style="thin">
        <color theme="1"/>
      </left>
      <right style="thin">
        <color theme="1"/>
      </right>
      <top/>
      <bottom style="thin">
        <color theme="1"/>
      </bottom>
      <diagonal/>
    </border>
    <border>
      <left style="thin">
        <color theme="1"/>
      </left>
      <right style="thin">
        <color auto="1"/>
      </right>
      <top style="thin">
        <color auto="1"/>
      </top>
      <bottom style="thin">
        <color theme="1"/>
      </bottom>
      <diagonal/>
    </border>
    <border>
      <left style="thin">
        <color theme="1"/>
      </left>
      <right style="thin">
        <color theme="1"/>
      </right>
      <top style="thin">
        <color theme="1"/>
      </top>
      <bottom/>
      <diagonal/>
    </border>
    <border>
      <left style="thin">
        <color indexed="8"/>
      </left>
      <right style="thin">
        <color indexed="8"/>
      </right>
      <top/>
      <bottom style="thin">
        <color indexed="8"/>
      </bottom>
      <diagonal/>
    </border>
    <border>
      <left style="thin">
        <color theme="1"/>
      </left>
      <right/>
      <top/>
      <bottom style="thin">
        <color theme="1"/>
      </bottom>
      <diagonal/>
    </border>
    <border>
      <left style="thin">
        <color indexed="8"/>
      </left>
      <right/>
      <top/>
      <bottom style="thin">
        <color indexed="8"/>
      </bottom>
      <diagonal/>
    </border>
    <border>
      <left style="thin">
        <color theme="1"/>
      </left>
      <right style="thin">
        <color theme="1"/>
      </right>
      <top style="thin">
        <color theme="1"/>
      </top>
      <bottom style="thin">
        <color auto="1"/>
      </bottom>
      <diagonal/>
    </border>
    <border>
      <left style="thin">
        <color indexed="8"/>
      </left>
      <right style="thin">
        <color indexed="8"/>
      </right>
      <top style="thin">
        <color indexed="8"/>
      </top>
      <bottom style="thin">
        <color indexed="8"/>
      </bottom>
      <diagonal/>
    </border>
    <border>
      <left style="thin">
        <color theme="1"/>
      </left>
      <right style="thin">
        <color theme="1"/>
      </right>
      <top style="thin">
        <color auto="1"/>
      </top>
      <bottom style="thin">
        <color theme="1"/>
      </bottom>
      <diagonal/>
    </border>
    <border>
      <left style="thin">
        <color indexed="8"/>
      </left>
      <right style="thin">
        <color indexed="8"/>
      </right>
      <top style="thin">
        <color indexed="8"/>
      </top>
      <bottom style="thin">
        <color indexed="64"/>
      </bottom>
      <diagonal/>
    </border>
    <border>
      <left style="thin">
        <color theme="1"/>
      </left>
      <right style="thin">
        <color auto="1"/>
      </right>
      <top style="thin">
        <color theme="1"/>
      </top>
      <bottom style="thin">
        <color auto="1"/>
      </bottom>
      <diagonal/>
    </border>
    <border>
      <left style="thin">
        <color indexed="64"/>
      </left>
      <right style="thin">
        <color indexed="64"/>
      </right>
      <top style="thin">
        <color indexed="8"/>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theme="1"/>
      </top>
      <bottom style="thin">
        <color auto="1"/>
      </bottom>
      <diagonal/>
    </border>
    <border>
      <left style="thin">
        <color auto="1"/>
      </left>
      <right style="thin">
        <color theme="1"/>
      </right>
      <top style="thin">
        <color theme="1"/>
      </top>
      <bottom style="thin">
        <color auto="1"/>
      </bottom>
      <diagonal/>
    </border>
    <border>
      <left style="thin">
        <color auto="1"/>
      </left>
      <right style="thin">
        <color theme="1"/>
      </right>
      <top style="thin">
        <color auto="1"/>
      </top>
      <bottom style="thin">
        <color auto="1"/>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s>
  <cellStyleXfs count="5">
    <xf numFmtId="0" fontId="0" fillId="0" borderId="0"/>
    <xf numFmtId="0" fontId="5" fillId="0" borderId="0"/>
    <xf numFmtId="0" fontId="6" fillId="0" borderId="0"/>
    <xf numFmtId="0" fontId="7" fillId="0" borderId="0"/>
    <xf numFmtId="0" fontId="8" fillId="0" borderId="0"/>
  </cellStyleXfs>
  <cellXfs count="271">
    <xf numFmtId="0" fontId="0" fillId="0" borderId="0" xfId="0"/>
    <xf numFmtId="0" fontId="4"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protection locked="0"/>
    </xf>
    <xf numFmtId="0" fontId="4"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pplyProtection="1">
      <alignment horizontal="center" vertical="center"/>
      <protection locked="0"/>
    </xf>
    <xf numFmtId="0" fontId="9" fillId="4" borderId="1" xfId="3" applyFont="1" applyFill="1" applyBorder="1" applyAlignment="1">
      <alignment vertical="center" wrapText="1"/>
    </xf>
    <xf numFmtId="0" fontId="2" fillId="0" borderId="3" xfId="0" applyFont="1" applyBorder="1" applyAlignment="1">
      <alignment horizontal="center" vertical="center" wrapText="1"/>
    </xf>
    <xf numFmtId="0" fontId="10" fillId="2" borderId="2" xfId="0" applyFont="1" applyFill="1" applyBorder="1" applyAlignment="1">
      <alignment horizontal="center" vertical="top" wrapText="1"/>
    </xf>
    <xf numFmtId="0" fontId="3"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0" fillId="0" borderId="0" xfId="0" applyAlignment="1">
      <alignment horizontal="center"/>
    </xf>
    <xf numFmtId="0" fontId="9" fillId="0" borderId="3" xfId="0" applyFont="1" applyBorder="1" applyAlignment="1">
      <alignment horizontal="center" vertical="center" wrapText="1"/>
    </xf>
    <xf numFmtId="0" fontId="9" fillId="0" borderId="1" xfId="0"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2" fillId="0" borderId="18" xfId="0" applyFont="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14" fillId="0" borderId="0" xfId="0" applyFont="1" applyAlignment="1">
      <alignment horizontal="center" vertical="center" wrapText="1"/>
    </xf>
    <xf numFmtId="0" fontId="3" fillId="0" borderId="11" xfId="0" applyFont="1" applyBorder="1" applyAlignment="1">
      <alignment horizontal="center" vertical="center" wrapText="1"/>
    </xf>
    <xf numFmtId="0" fontId="0" fillId="0" borderId="0" xfId="0" applyAlignment="1">
      <alignment horizontal="center" vertical="center"/>
    </xf>
    <xf numFmtId="0" fontId="2" fillId="0" borderId="17" xfId="0" applyFont="1" applyBorder="1" applyAlignment="1">
      <alignment horizontal="center" vertical="center" wrapText="1"/>
    </xf>
    <xf numFmtId="0" fontId="16" fillId="0" borderId="17" xfId="0" applyFont="1" applyBorder="1" applyAlignment="1">
      <alignment horizontal="center" vertical="center"/>
    </xf>
    <xf numFmtId="0" fontId="4" fillId="0" borderId="17" xfId="0" applyFont="1" applyBorder="1" applyAlignment="1">
      <alignment horizontal="center" vertical="center" wrapText="1"/>
    </xf>
    <xf numFmtId="0" fontId="15" fillId="2" borderId="17" xfId="0" applyFont="1" applyFill="1" applyBorder="1" applyAlignment="1">
      <alignment horizontal="center" vertical="center" wrapText="1"/>
    </xf>
    <xf numFmtId="0" fontId="18" fillId="0" borderId="1" xfId="0" applyFont="1" applyBorder="1" applyAlignment="1">
      <alignment vertical="center" wrapText="1"/>
    </xf>
    <xf numFmtId="0" fontId="15" fillId="0" borderId="1" xfId="0" applyFont="1" applyBorder="1" applyAlignment="1" applyProtection="1">
      <alignment horizontal="center" vertical="center" wrapText="1"/>
      <protection locked="0"/>
    </xf>
    <xf numFmtId="0" fontId="9" fillId="4" borderId="17" xfId="3" applyFont="1" applyFill="1" applyBorder="1" applyAlignment="1">
      <alignment vertical="center" wrapText="1"/>
    </xf>
    <xf numFmtId="0" fontId="4" fillId="2" borderId="17" xfId="0" applyFont="1" applyFill="1" applyBorder="1" applyAlignment="1" applyProtection="1">
      <alignment horizontal="center" vertical="center" wrapText="1"/>
      <protection locked="0"/>
    </xf>
    <xf numFmtId="0" fontId="4" fillId="0" borderId="17" xfId="0" applyFont="1" applyBorder="1" applyAlignment="1">
      <alignment horizontal="left" vertical="center" wrapText="1"/>
    </xf>
    <xf numFmtId="0" fontId="18" fillId="0" borderId="17" xfId="0" applyFont="1" applyBorder="1" applyAlignment="1">
      <alignment horizontal="center" vertical="center" wrapText="1"/>
    </xf>
    <xf numFmtId="0" fontId="18" fillId="2" borderId="17" xfId="0" applyFont="1" applyFill="1" applyBorder="1" applyAlignment="1">
      <alignment horizontal="center" vertical="center" wrapText="1"/>
    </xf>
    <xf numFmtId="0" fontId="15" fillId="0" borderId="17" xfId="0" applyFont="1" applyBorder="1" applyAlignment="1">
      <alignment horizontal="left" vertical="center" wrapText="1"/>
    </xf>
    <xf numFmtId="0" fontId="4" fillId="2" borderId="17" xfId="0" applyFont="1" applyFill="1" applyBorder="1" applyAlignment="1">
      <alignment horizontal="center" vertical="center"/>
    </xf>
    <xf numFmtId="0" fontId="4" fillId="2" borderId="17" xfId="0" applyFont="1" applyFill="1" applyBorder="1" applyAlignment="1">
      <alignment horizontal="left" vertical="center" wrapText="1"/>
    </xf>
    <xf numFmtId="0" fontId="2" fillId="0" borderId="17" xfId="0" applyFont="1" applyBorder="1" applyAlignment="1">
      <alignment horizontal="center" vertical="center"/>
    </xf>
    <xf numFmtId="0" fontId="0" fillId="0" borderId="0" xfId="0" applyAlignment="1">
      <alignment wrapText="1"/>
    </xf>
    <xf numFmtId="0" fontId="2" fillId="0" borderId="19"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0" borderId="21" xfId="0" applyFont="1" applyBorder="1" applyAlignment="1">
      <alignment horizontal="center" vertical="center"/>
    </xf>
    <xf numFmtId="0" fontId="2" fillId="0" borderId="21" xfId="0" applyFont="1" applyBorder="1" applyAlignment="1">
      <alignment horizontal="center" vertical="center" wrapText="1"/>
    </xf>
    <xf numFmtId="0" fontId="4" fillId="2" borderId="21" xfId="0" applyFont="1" applyFill="1" applyBorder="1" applyAlignment="1">
      <alignment horizontal="center" vertical="center" wrapText="1"/>
    </xf>
    <xf numFmtId="0" fontId="4" fillId="0" borderId="21" xfId="0" applyFont="1" applyBorder="1" applyAlignment="1">
      <alignment horizontal="center" vertical="center"/>
    </xf>
    <xf numFmtId="0" fontId="4" fillId="0" borderId="21" xfId="0" applyFont="1" applyBorder="1" applyAlignment="1" applyProtection="1">
      <alignment vertical="center" wrapText="1"/>
      <protection locked="0"/>
    </xf>
    <xf numFmtId="0" fontId="4" fillId="0" borderId="21" xfId="0" applyFont="1" applyBorder="1" applyAlignment="1">
      <alignment vertical="center" wrapText="1"/>
    </xf>
    <xf numFmtId="0" fontId="4" fillId="0" borderId="21" xfId="0" applyFont="1" applyBorder="1" applyAlignment="1" applyProtection="1">
      <alignment horizontal="center" vertical="center"/>
      <protection locked="0"/>
    </xf>
    <xf numFmtId="0" fontId="2" fillId="0" borderId="21" xfId="0" applyFont="1" applyBorder="1" applyAlignment="1">
      <alignment horizontal="left" vertical="center" wrapText="1"/>
    </xf>
    <xf numFmtId="0" fontId="2" fillId="2" borderId="21" xfId="0" applyFont="1" applyFill="1" applyBorder="1" applyAlignment="1">
      <alignment horizontal="left" vertical="center" wrapText="1"/>
    </xf>
    <xf numFmtId="0" fontId="2" fillId="2" borderId="21" xfId="0" applyFont="1" applyFill="1" applyBorder="1" applyAlignment="1">
      <alignment horizontal="center" vertical="center" wrapText="1"/>
    </xf>
    <xf numFmtId="0" fontId="4" fillId="2" borderId="21" xfId="0" applyFont="1" applyFill="1" applyBorder="1" applyAlignment="1" applyProtection="1">
      <alignment horizontal="center" vertical="center"/>
      <protection locked="0"/>
    </xf>
    <xf numFmtId="0" fontId="15" fillId="2" borderId="21" xfId="0" applyFont="1" applyFill="1" applyBorder="1" applyAlignment="1" applyProtection="1">
      <alignment horizontal="center" vertical="center"/>
      <protection locked="0"/>
    </xf>
    <xf numFmtId="0" fontId="2" fillId="2" borderId="21" xfId="0" applyFont="1" applyFill="1" applyBorder="1" applyAlignment="1">
      <alignment vertical="center" wrapText="1"/>
    </xf>
    <xf numFmtId="0" fontId="4" fillId="2" borderId="21" xfId="0" applyFont="1" applyFill="1" applyBorder="1" applyAlignment="1">
      <alignment horizontal="center" vertical="center"/>
    </xf>
    <xf numFmtId="0" fontId="4" fillId="2" borderId="21" xfId="0" applyFont="1" applyFill="1" applyBorder="1" applyAlignment="1">
      <alignment vertical="center"/>
    </xf>
    <xf numFmtId="0" fontId="2" fillId="0" borderId="21" xfId="0" applyFont="1" applyBorder="1" applyAlignment="1" applyProtection="1">
      <alignment vertical="center" wrapText="1"/>
      <protection locked="0"/>
    </xf>
    <xf numFmtId="0" fontId="15" fillId="2" borderId="21" xfId="0" applyFont="1" applyFill="1" applyBorder="1" applyAlignment="1">
      <alignment horizontal="left" vertical="center"/>
    </xf>
    <xf numFmtId="0" fontId="15" fillId="0" borderId="0" xfId="0" applyFont="1" applyAlignment="1">
      <alignment horizontal="center" vertical="center"/>
    </xf>
    <xf numFmtId="0" fontId="21" fillId="0" borderId="17" xfId="0" applyFont="1" applyBorder="1" applyAlignment="1">
      <alignment horizontal="center" vertical="center"/>
    </xf>
    <xf numFmtId="0" fontId="21" fillId="0" borderId="17" xfId="0" applyFont="1" applyBorder="1" applyAlignment="1">
      <alignment horizontal="center" vertical="center" wrapText="1"/>
    </xf>
    <xf numFmtId="0" fontId="21" fillId="0" borderId="0" xfId="0" applyFont="1" applyAlignment="1">
      <alignment horizontal="center" vertical="center"/>
    </xf>
    <xf numFmtId="0" fontId="21" fillId="0" borderId="0" xfId="0" applyFont="1" applyAlignment="1">
      <alignment vertical="center"/>
    </xf>
    <xf numFmtId="0" fontId="15" fillId="0" borderId="0" xfId="0" applyFont="1" applyAlignment="1">
      <alignment vertical="center"/>
    </xf>
    <xf numFmtId="0" fontId="15" fillId="2" borderId="21" xfId="0" applyFont="1" applyFill="1" applyBorder="1" applyAlignment="1">
      <alignment vertical="top" wrapText="1"/>
    </xf>
    <xf numFmtId="0" fontId="15" fillId="0" borderId="0" xfId="0" applyFont="1" applyAlignment="1">
      <alignment horizontal="center" vertical="center" wrapText="1"/>
    </xf>
    <xf numFmtId="0" fontId="16" fillId="0" borderId="17" xfId="0" applyFont="1" applyBorder="1" applyAlignment="1">
      <alignment horizontal="left" vertical="center" wrapText="1"/>
    </xf>
    <xf numFmtId="0" fontId="16" fillId="0" borderId="21" xfId="0" applyFont="1" applyBorder="1" applyAlignment="1">
      <alignment wrapText="1"/>
    </xf>
    <xf numFmtId="0" fontId="22" fillId="0" borderId="21" xfId="0" applyFont="1" applyBorder="1" applyAlignment="1">
      <alignment vertical="center" wrapText="1"/>
    </xf>
    <xf numFmtId="0" fontId="22" fillId="0" borderId="21" xfId="0" applyFont="1" applyBorder="1" applyAlignment="1">
      <alignment wrapText="1"/>
    </xf>
    <xf numFmtId="0" fontId="15" fillId="2" borderId="21" xfId="0" applyFont="1" applyFill="1" applyBorder="1" applyAlignment="1">
      <alignment horizontal="left" vertical="top" wrapText="1"/>
    </xf>
    <xf numFmtId="0" fontId="15" fillId="2" borderId="21" xfId="0" applyFont="1" applyFill="1" applyBorder="1" applyAlignment="1">
      <alignment horizontal="center" vertical="top" wrapText="1"/>
    </xf>
    <xf numFmtId="0" fontId="16" fillId="0" borderId="21" xfId="0" applyFont="1" applyBorder="1" applyAlignment="1">
      <alignment horizontal="center" vertical="center" wrapText="1"/>
    </xf>
    <xf numFmtId="0" fontId="15" fillId="2" borderId="21" xfId="0" applyFont="1" applyFill="1" applyBorder="1" applyAlignment="1">
      <alignment horizontal="center" vertical="center" wrapText="1"/>
    </xf>
    <xf numFmtId="0" fontId="15" fillId="2" borderId="19" xfId="0" applyFont="1" applyFill="1" applyBorder="1" applyAlignment="1">
      <alignment horizontal="center" vertical="top" wrapText="1"/>
    </xf>
    <xf numFmtId="0" fontId="15" fillId="2" borderId="19" xfId="0" applyFont="1" applyFill="1" applyBorder="1" applyAlignment="1">
      <alignment horizontal="center" vertical="center" wrapText="1"/>
    </xf>
    <xf numFmtId="0" fontId="16" fillId="0" borderId="21" xfId="0" applyFont="1" applyBorder="1" applyAlignment="1">
      <alignment horizontal="left" vertical="top"/>
    </xf>
    <xf numFmtId="0" fontId="16" fillId="0" borderId="21" xfId="0" applyFont="1" applyBorder="1" applyAlignment="1">
      <alignment horizontal="left" vertical="top" wrapText="1"/>
    </xf>
    <xf numFmtId="0" fontId="16" fillId="2" borderId="21" xfId="0" applyFont="1" applyFill="1" applyBorder="1" applyAlignment="1">
      <alignment vertical="center" wrapText="1"/>
    </xf>
    <xf numFmtId="0" fontId="2" fillId="2" borderId="21" xfId="0" applyFont="1" applyFill="1" applyBorder="1" applyAlignment="1">
      <alignment wrapText="1"/>
    </xf>
    <xf numFmtId="0" fontId="4" fillId="0" borderId="21" xfId="0" applyFont="1" applyBorder="1" applyAlignment="1">
      <alignment vertical="center"/>
    </xf>
    <xf numFmtId="0" fontId="15" fillId="2" borderId="3" xfId="0" applyFont="1" applyFill="1" applyBorder="1" applyAlignment="1">
      <alignment horizontal="left" vertical="center"/>
    </xf>
    <xf numFmtId="0" fontId="15" fillId="2" borderId="3" xfId="0" applyFont="1" applyFill="1" applyBorder="1" applyAlignment="1">
      <alignment horizontal="center" vertical="top" wrapText="1"/>
    </xf>
    <xf numFmtId="0" fontId="4" fillId="2" borderId="21" xfId="0" applyFont="1" applyFill="1" applyBorder="1" applyAlignment="1">
      <alignment horizontal="left" vertical="center" wrapText="1"/>
    </xf>
    <xf numFmtId="0" fontId="4" fillId="2" borderId="21" xfId="0" applyFont="1" applyFill="1" applyBorder="1" applyAlignment="1" applyProtection="1">
      <alignment horizontal="left" vertical="center" wrapText="1"/>
      <protection locked="0"/>
    </xf>
    <xf numFmtId="0" fontId="2" fillId="0" borderId="21" xfId="0" applyFont="1" applyBorder="1" applyAlignment="1">
      <alignment vertical="center" wrapText="1"/>
    </xf>
    <xf numFmtId="0" fontId="21" fillId="0" borderId="21" xfId="0" applyFont="1" applyBorder="1" applyAlignment="1">
      <alignment horizontal="center" vertical="center"/>
    </xf>
    <xf numFmtId="0" fontId="21" fillId="0" borderId="21" xfId="0" applyFont="1" applyBorder="1" applyAlignment="1">
      <alignment horizontal="center" vertical="center" wrapText="1"/>
    </xf>
    <xf numFmtId="0" fontId="16" fillId="0" borderId="21" xfId="0" applyFont="1" applyBorder="1" applyAlignment="1">
      <alignment horizontal="left" vertical="center"/>
    </xf>
    <xf numFmtId="0" fontId="16" fillId="2" borderId="21" xfId="0" applyFont="1" applyFill="1" applyBorder="1" applyAlignment="1">
      <alignment horizontal="left" vertical="top"/>
    </xf>
    <xf numFmtId="0" fontId="16" fillId="0" borderId="21" xfId="0" applyFont="1" applyBorder="1" applyAlignment="1">
      <alignment vertical="center"/>
    </xf>
    <xf numFmtId="0" fontId="15" fillId="0" borderId="0" xfId="0" applyFont="1" applyAlignment="1">
      <alignment horizontal="left" vertical="center"/>
    </xf>
    <xf numFmtId="0" fontId="15" fillId="2" borderId="19" xfId="0" applyFont="1" applyFill="1" applyBorder="1" applyAlignment="1">
      <alignment horizontal="left" vertical="top"/>
    </xf>
    <xf numFmtId="0" fontId="2" fillId="0" borderId="0" xfId="0" applyFont="1"/>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xf>
    <xf numFmtId="0" fontId="9" fillId="0" borderId="1" xfId="0" applyFont="1" applyBorder="1" applyAlignment="1">
      <alignment vertical="center" wrapText="1"/>
    </xf>
    <xf numFmtId="0" fontId="9" fillId="2" borderId="17" xfId="0" applyFont="1" applyFill="1" applyBorder="1" applyAlignment="1">
      <alignment horizontal="center" vertical="center" wrapText="1"/>
    </xf>
    <xf numFmtId="0" fontId="9" fillId="0" borderId="17" xfId="0" applyFont="1" applyBorder="1" applyAlignment="1">
      <alignment horizontal="center" vertical="center" wrapText="1"/>
    </xf>
    <xf numFmtId="0" fontId="9" fillId="0" borderId="20" xfId="0" applyFont="1" applyBorder="1" applyAlignment="1">
      <alignment vertical="center" wrapText="1"/>
    </xf>
    <xf numFmtId="0" fontId="2" fillId="2" borderId="17" xfId="0" applyFont="1" applyFill="1" applyBorder="1" applyAlignment="1">
      <alignment horizontal="center" vertical="center" wrapText="1"/>
    </xf>
    <xf numFmtId="0" fontId="20" fillId="2" borderId="21" xfId="0" applyFont="1" applyFill="1" applyBorder="1" applyAlignment="1">
      <alignment horizontal="left" vertical="center" wrapText="1"/>
    </xf>
    <xf numFmtId="0" fontId="9" fillId="2" borderId="3" xfId="0" applyFont="1" applyFill="1" applyBorder="1" applyAlignment="1">
      <alignment horizontal="center" vertical="center" wrapText="1"/>
    </xf>
    <xf numFmtId="0" fontId="16" fillId="0" borderId="21" xfId="0" applyFont="1" applyBorder="1" applyAlignment="1">
      <alignment horizontal="center" vertical="top"/>
    </xf>
    <xf numFmtId="0" fontId="16" fillId="2" borderId="21" xfId="0" applyFont="1" applyFill="1" applyBorder="1" applyAlignment="1">
      <alignment horizontal="center" vertical="top" wrapText="1"/>
    </xf>
    <xf numFmtId="0" fontId="2" fillId="0" borderId="21" xfId="0" applyFont="1" applyBorder="1" applyAlignment="1">
      <alignment vertical="top" wrapText="1"/>
    </xf>
    <xf numFmtId="0" fontId="4" fillId="8" borderId="21" xfId="0" applyFont="1" applyFill="1" applyBorder="1" applyAlignment="1">
      <alignment horizontal="left" vertical="center" wrapText="1"/>
    </xf>
    <xf numFmtId="0" fontId="2" fillId="0" borderId="21" xfId="0" applyFont="1" applyBorder="1" applyAlignment="1" applyProtection="1">
      <alignment horizontal="center" vertical="center" wrapText="1"/>
      <protection locked="0"/>
    </xf>
    <xf numFmtId="0" fontId="2" fillId="0" borderId="24"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19" fillId="0" borderId="21" xfId="0" applyFont="1" applyBorder="1" applyAlignment="1" applyProtection="1">
      <alignment horizontal="left" vertical="center" wrapText="1"/>
      <protection locked="0"/>
    </xf>
    <xf numFmtId="0" fontId="2" fillId="0" borderId="28"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2" fillId="0" borderId="24" xfId="0" applyFont="1" applyBorder="1" applyAlignment="1">
      <alignment horizontal="center" vertical="center" wrapText="1"/>
    </xf>
    <xf numFmtId="0" fontId="2" fillId="0" borderId="23" xfId="0" applyFont="1" applyBorder="1" applyAlignment="1">
      <alignment vertical="center" wrapText="1"/>
    </xf>
    <xf numFmtId="0" fontId="4" fillId="0" borderId="21" xfId="0" applyFont="1" applyBorder="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2" fillId="0" borderId="42" xfId="0" applyFont="1" applyBorder="1" applyAlignment="1">
      <alignment vertical="center" wrapText="1"/>
    </xf>
    <xf numFmtId="0" fontId="2" fillId="0" borderId="21" xfId="0" applyFont="1" applyBorder="1" applyAlignment="1">
      <alignment horizontal="left" wrapText="1"/>
    </xf>
    <xf numFmtId="0" fontId="2" fillId="0" borderId="44" xfId="0" applyFont="1" applyBorder="1" applyAlignment="1" applyProtection="1">
      <alignment horizontal="center" vertical="center" wrapText="1"/>
      <protection locked="0"/>
    </xf>
    <xf numFmtId="0" fontId="2" fillId="0" borderId="44" xfId="0" applyFont="1" applyBorder="1" applyAlignment="1">
      <alignment horizontal="center" vertical="center" wrapText="1"/>
    </xf>
    <xf numFmtId="0" fontId="4" fillId="0" borderId="44" xfId="0" applyFont="1" applyBorder="1" applyAlignment="1">
      <alignment horizontal="center" vertical="center"/>
    </xf>
    <xf numFmtId="0" fontId="2" fillId="0" borderId="44" xfId="0" applyFont="1" applyBorder="1" applyAlignment="1">
      <alignment vertical="center" wrapText="1"/>
    </xf>
    <xf numFmtId="0" fontId="29" fillId="0" borderId="44" xfId="0" applyFont="1" applyBorder="1" applyAlignment="1">
      <alignment horizontal="center" vertical="center"/>
    </xf>
    <xf numFmtId="0" fontId="4" fillId="2" borderId="44" xfId="0" applyFont="1" applyFill="1" applyBorder="1" applyAlignment="1">
      <alignment horizontal="center" vertical="center"/>
    </xf>
    <xf numFmtId="0" fontId="2" fillId="2" borderId="44" xfId="0" applyFont="1" applyFill="1" applyBorder="1" applyAlignment="1">
      <alignment horizontal="center" vertical="center" wrapText="1"/>
    </xf>
    <xf numFmtId="0" fontId="20" fillId="2" borderId="44" xfId="0" applyFont="1" applyFill="1" applyBorder="1" applyAlignment="1">
      <alignment vertical="center"/>
    </xf>
    <xf numFmtId="0" fontId="4" fillId="2" borderId="44" xfId="0" applyFont="1" applyFill="1" applyBorder="1" applyAlignment="1">
      <alignment vertical="center"/>
    </xf>
    <xf numFmtId="0" fontId="20" fillId="2" borderId="44" xfId="0" applyFont="1" applyFill="1" applyBorder="1" applyAlignment="1">
      <alignment vertical="top" wrapText="1"/>
    </xf>
    <xf numFmtId="0" fontId="4" fillId="0" borderId="44" xfId="0" applyFont="1" applyBorder="1" applyAlignment="1" applyProtection="1">
      <alignment vertical="center" wrapText="1"/>
      <protection locked="0"/>
    </xf>
    <xf numFmtId="0" fontId="2" fillId="0" borderId="21" xfId="0" applyFont="1" applyBorder="1" applyAlignment="1">
      <alignment vertical="center"/>
    </xf>
    <xf numFmtId="0" fontId="2" fillId="0" borderId="19" xfId="0" applyFont="1" applyBorder="1" applyAlignment="1">
      <alignment vertical="center"/>
    </xf>
    <xf numFmtId="0" fontId="4" fillId="8" borderId="21" xfId="0" applyFont="1" applyFill="1" applyBorder="1" applyAlignment="1">
      <alignment horizontal="left" vertical="center"/>
    </xf>
    <xf numFmtId="0" fontId="4" fillId="0" borderId="21" xfId="0" applyFont="1" applyBorder="1" applyAlignment="1">
      <alignment horizontal="left" vertical="center"/>
    </xf>
    <xf numFmtId="0" fontId="2" fillId="2" borderId="21" xfId="0" applyFont="1" applyFill="1" applyBorder="1" applyAlignment="1">
      <alignment vertical="center"/>
    </xf>
    <xf numFmtId="0" fontId="19" fillId="0" borderId="21" xfId="0" applyFont="1" applyBorder="1" applyAlignment="1">
      <alignment vertical="center"/>
    </xf>
    <xf numFmtId="0" fontId="2" fillId="0" borderId="44" xfId="0" applyFont="1" applyBorder="1" applyAlignment="1">
      <alignment vertical="center"/>
    </xf>
    <xf numFmtId="0" fontId="17" fillId="2" borderId="21" xfId="0" applyFont="1" applyFill="1" applyBorder="1"/>
    <xf numFmtId="0" fontId="20" fillId="2" borderId="21" xfId="0" applyFont="1" applyFill="1" applyBorder="1" applyAlignment="1">
      <alignment vertical="center"/>
    </xf>
    <xf numFmtId="0" fontId="2" fillId="2" borderId="44" xfId="0" applyFont="1" applyFill="1" applyBorder="1" applyAlignment="1">
      <alignment vertical="center"/>
    </xf>
    <xf numFmtId="0" fontId="20" fillId="2" borderId="21" xfId="0" applyFont="1" applyFill="1" applyBorder="1" applyAlignment="1">
      <alignment horizontal="left" vertical="center"/>
    </xf>
    <xf numFmtId="0" fontId="27" fillId="2" borderId="21" xfId="0" applyFont="1" applyFill="1" applyBorder="1" applyAlignment="1">
      <alignment vertical="top"/>
    </xf>
    <xf numFmtId="0" fontId="15" fillId="2" borderId="44" xfId="0" applyFont="1" applyFill="1" applyBorder="1" applyAlignment="1">
      <alignment horizontal="left" vertical="center"/>
    </xf>
    <xf numFmtId="0" fontId="15" fillId="2" borderId="31" xfId="0" applyFont="1" applyFill="1" applyBorder="1" applyAlignment="1">
      <alignment horizontal="left" vertical="center"/>
    </xf>
    <xf numFmtId="0" fontId="15" fillId="2" borderId="25" xfId="0" applyFont="1" applyFill="1" applyBorder="1" applyAlignment="1">
      <alignment vertical="top" wrapText="1"/>
    </xf>
    <xf numFmtId="0" fontId="20" fillId="2" borderId="21" xfId="0" applyFont="1" applyFill="1" applyBorder="1" applyAlignment="1">
      <alignment wrapText="1"/>
    </xf>
    <xf numFmtId="0" fontId="2" fillId="0" borderId="22" xfId="0" applyFont="1" applyBorder="1" applyAlignment="1">
      <alignment vertical="center" wrapText="1"/>
    </xf>
    <xf numFmtId="0" fontId="20" fillId="2" borderId="21" xfId="0" applyFont="1" applyFill="1" applyBorder="1" applyAlignment="1">
      <alignment vertical="center" wrapText="1"/>
    </xf>
    <xf numFmtId="0" fontId="2" fillId="2" borderId="44" xfId="0" applyFont="1" applyFill="1" applyBorder="1" applyAlignment="1">
      <alignment vertical="center" wrapText="1"/>
    </xf>
    <xf numFmtId="0" fontId="28" fillId="2" borderId="21" xfId="0" applyFont="1" applyFill="1" applyBorder="1" applyAlignment="1">
      <alignment vertical="top" wrapText="1"/>
    </xf>
    <xf numFmtId="0" fontId="15" fillId="2" borderId="44" xfId="0" applyFont="1" applyFill="1" applyBorder="1" applyAlignment="1">
      <alignment vertical="top" wrapText="1"/>
    </xf>
    <xf numFmtId="0" fontId="2" fillId="0" borderId="19" xfId="0" applyFont="1" applyBorder="1" applyAlignment="1" applyProtection="1">
      <alignment horizontal="left" vertical="center" wrapText="1"/>
      <protection locked="0"/>
    </xf>
    <xf numFmtId="0" fontId="15" fillId="2" borderId="32" xfId="0" applyFont="1" applyFill="1" applyBorder="1" applyAlignment="1">
      <alignment vertical="top" wrapText="1"/>
    </xf>
    <xf numFmtId="0" fontId="2" fillId="2" borderId="19" xfId="0" applyFont="1" applyFill="1" applyBorder="1" applyAlignment="1">
      <alignment vertical="center" wrapText="1"/>
    </xf>
    <xf numFmtId="0" fontId="4" fillId="2" borderId="21" xfId="0" applyFont="1" applyFill="1" applyBorder="1" applyAlignment="1" applyProtection="1">
      <alignment vertical="top" wrapText="1"/>
      <protection locked="0"/>
    </xf>
    <xf numFmtId="0" fontId="15" fillId="2" borderId="25" xfId="0" applyFont="1" applyFill="1" applyBorder="1" applyAlignment="1">
      <alignment horizontal="center" vertical="top" wrapText="1"/>
    </xf>
    <xf numFmtId="0" fontId="15" fillId="2" borderId="44" xfId="0" applyFont="1" applyFill="1" applyBorder="1" applyAlignment="1">
      <alignment horizontal="center" vertical="top" wrapText="1"/>
    </xf>
    <xf numFmtId="0" fontId="15" fillId="2" borderId="33" xfId="0" applyFont="1" applyFill="1" applyBorder="1" applyAlignment="1">
      <alignment horizontal="center" vertical="top" wrapText="1"/>
    </xf>
    <xf numFmtId="0" fontId="2" fillId="0" borderId="3" xfId="0" applyFont="1" applyBorder="1" applyAlignment="1">
      <alignment vertical="center" wrapText="1"/>
    </xf>
    <xf numFmtId="0" fontId="15" fillId="2" borderId="31" xfId="0" applyFont="1" applyFill="1" applyBorder="1" applyAlignment="1">
      <alignment horizontal="center" vertical="top" wrapText="1"/>
    </xf>
    <xf numFmtId="0" fontId="4" fillId="0" borderId="44" xfId="0" applyFont="1" applyBorder="1" applyAlignment="1">
      <alignment vertical="center"/>
    </xf>
    <xf numFmtId="0" fontId="4" fillId="2" borderId="44" xfId="0" applyFont="1" applyFill="1" applyBorder="1" applyAlignment="1" applyProtection="1">
      <alignment vertical="center" wrapText="1"/>
      <protection locked="0"/>
    </xf>
    <xf numFmtId="0" fontId="4" fillId="0" borderId="21" xfId="0" applyFont="1" applyBorder="1" applyAlignment="1" applyProtection="1">
      <alignment horizontal="left" vertical="center" wrapText="1"/>
      <protection locked="0"/>
    </xf>
    <xf numFmtId="0" fontId="3" fillId="0" borderId="17" xfId="0" applyFont="1" applyBorder="1" applyAlignment="1">
      <alignment horizontal="center" vertical="center" wrapText="1"/>
    </xf>
    <xf numFmtId="0" fontId="2" fillId="0" borderId="21" xfId="0" applyFont="1" applyBorder="1" applyAlignment="1">
      <alignment horizontal="left" vertical="center"/>
    </xf>
    <xf numFmtId="0" fontId="2" fillId="0" borderId="0" xfId="0" applyFont="1" applyAlignment="1">
      <alignment horizontal="left" vertical="center"/>
    </xf>
    <xf numFmtId="0" fontId="26" fillId="9" borderId="21" xfId="0" applyFont="1" applyFill="1" applyBorder="1" applyAlignment="1">
      <alignment vertical="center"/>
    </xf>
    <xf numFmtId="0" fontId="16" fillId="2" borderId="44" xfId="0" applyFont="1" applyFill="1" applyBorder="1" applyAlignment="1">
      <alignment horizontal="left" vertical="top"/>
    </xf>
    <xf numFmtId="0" fontId="17" fillId="2" borderId="21" xfId="0" applyFont="1" applyFill="1" applyBorder="1" applyAlignment="1">
      <alignment vertical="top" wrapText="1"/>
    </xf>
    <xf numFmtId="0" fontId="25" fillId="0" borderId="44" xfId="0" applyFont="1" applyBorder="1" applyAlignment="1">
      <alignment horizontal="left" vertical="center"/>
    </xf>
    <xf numFmtId="0" fontId="15" fillId="2" borderId="44" xfId="0" applyFont="1" applyFill="1" applyBorder="1" applyAlignment="1">
      <alignment horizontal="left" vertical="top"/>
    </xf>
    <xf numFmtId="0" fontId="16" fillId="2" borderId="19" xfId="0" applyFont="1" applyFill="1" applyBorder="1" applyAlignment="1">
      <alignment horizontal="left" vertical="top"/>
    </xf>
    <xf numFmtId="0" fontId="4" fillId="8" borderId="19" xfId="0" applyFont="1" applyFill="1" applyBorder="1" applyAlignment="1">
      <alignment horizontal="left" vertical="center"/>
    </xf>
    <xf numFmtId="0" fontId="2" fillId="9" borderId="21" xfId="0" applyFont="1" applyFill="1" applyBorder="1" applyAlignment="1">
      <alignment horizontal="left" vertical="center" wrapText="1"/>
    </xf>
    <xf numFmtId="0" fontId="2" fillId="0" borderId="16" xfId="0" applyFont="1" applyBorder="1" applyAlignment="1">
      <alignment vertical="top" wrapText="1"/>
    </xf>
    <xf numFmtId="0" fontId="24" fillId="0" borderId="21" xfId="0" applyFont="1" applyBorder="1" applyAlignment="1">
      <alignment horizontal="left" wrapText="1"/>
    </xf>
    <xf numFmtId="0" fontId="2" fillId="0" borderId="4" xfId="0" applyFont="1" applyBorder="1" applyAlignment="1">
      <alignment vertical="top" wrapText="1"/>
    </xf>
    <xf numFmtId="0" fontId="19" fillId="0" borderId="44"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164" fontId="4" fillId="0" borderId="21" xfId="0" applyNumberFormat="1" applyFont="1" applyBorder="1" applyAlignment="1">
      <alignment horizontal="left" vertical="center" wrapText="1"/>
    </xf>
    <xf numFmtId="0" fontId="2" fillId="2" borderId="23" xfId="0" applyFont="1" applyFill="1" applyBorder="1" applyAlignment="1">
      <alignment vertical="center" wrapText="1"/>
    </xf>
    <xf numFmtId="0" fontId="15" fillId="2" borderId="22" xfId="0" applyFont="1" applyFill="1" applyBorder="1" applyAlignment="1">
      <alignment vertical="top" wrapText="1"/>
    </xf>
    <xf numFmtId="0" fontId="19" fillId="0" borderId="23" xfId="0" applyFont="1" applyBorder="1" applyAlignment="1" applyProtection="1">
      <alignment horizontal="left" vertical="center" wrapText="1"/>
      <protection locked="0"/>
    </xf>
    <xf numFmtId="164" fontId="4" fillId="0" borderId="19" xfId="0" applyNumberFormat="1" applyFont="1" applyBorder="1" applyAlignment="1">
      <alignment horizontal="left" vertical="center" wrapText="1"/>
    </xf>
    <xf numFmtId="0" fontId="2" fillId="0" borderId="23" xfId="0" applyFont="1" applyBorder="1" applyAlignment="1">
      <alignment vertical="top" wrapText="1"/>
    </xf>
    <xf numFmtId="0" fontId="15" fillId="2" borderId="19" xfId="0" applyFont="1" applyFill="1" applyBorder="1" applyAlignment="1">
      <alignment vertical="top" wrapText="1"/>
    </xf>
    <xf numFmtId="0" fontId="2" fillId="9" borderId="21" xfId="0" applyFont="1" applyFill="1" applyBorder="1" applyAlignment="1">
      <alignment horizontal="center" vertical="center" wrapText="1"/>
    </xf>
    <xf numFmtId="0" fontId="2" fillId="0" borderId="16" xfId="0" applyFont="1" applyBorder="1" applyAlignment="1">
      <alignment horizontal="center" vertical="center" wrapText="1"/>
    </xf>
    <xf numFmtId="0" fontId="15" fillId="2" borderId="48" xfId="0" applyFont="1" applyFill="1" applyBorder="1" applyAlignment="1" applyProtection="1">
      <alignment horizontal="center" vertical="center"/>
      <protection locked="0"/>
    </xf>
    <xf numFmtId="0" fontId="15" fillId="2" borderId="44" xfId="0" applyFont="1" applyFill="1" applyBorder="1" applyAlignment="1" applyProtection="1">
      <alignment horizontal="center" vertical="center"/>
      <protection locked="0"/>
    </xf>
    <xf numFmtId="0" fontId="2" fillId="0" borderId="30" xfId="0" applyFont="1" applyBorder="1" applyAlignment="1">
      <alignment horizontal="center" vertical="center" wrapText="1"/>
    </xf>
    <xf numFmtId="0" fontId="2" fillId="0" borderId="27" xfId="0" applyFont="1" applyBorder="1" applyAlignment="1">
      <alignment horizontal="center" vertical="center" wrapText="1"/>
    </xf>
    <xf numFmtId="0" fontId="4" fillId="2" borderId="24" xfId="0" applyFont="1" applyFill="1" applyBorder="1" applyAlignment="1">
      <alignment horizontal="center" vertical="center" wrapText="1"/>
    </xf>
    <xf numFmtId="0" fontId="29" fillId="0" borderId="21" xfId="0" applyFont="1" applyBorder="1" applyAlignment="1">
      <alignment vertical="center"/>
    </xf>
    <xf numFmtId="0" fontId="16" fillId="0" borderId="44" xfId="0" applyFont="1" applyBorder="1" applyAlignment="1">
      <alignment horizontal="left" vertical="top"/>
    </xf>
    <xf numFmtId="0" fontId="19" fillId="2" borderId="21" xfId="0" applyFont="1" applyFill="1" applyBorder="1" applyAlignment="1">
      <alignment horizontal="left" vertical="center" wrapText="1"/>
    </xf>
    <xf numFmtId="0" fontId="16" fillId="0" borderId="43" xfId="0" applyFont="1" applyBorder="1" applyAlignment="1">
      <alignment horizontal="left" vertical="top"/>
    </xf>
    <xf numFmtId="0" fontId="29" fillId="0" borderId="23" xfId="0" applyFont="1" applyBorder="1" applyAlignment="1">
      <alignment horizontal="left" vertical="center"/>
    </xf>
    <xf numFmtId="0" fontId="16" fillId="0" borderId="3" xfId="0" applyFont="1" applyBorder="1" applyAlignment="1">
      <alignment horizontal="left" vertical="top" wrapText="1"/>
    </xf>
    <xf numFmtId="0" fontId="16" fillId="0" borderId="23" xfId="0" applyFont="1" applyBorder="1" applyAlignment="1">
      <alignment horizontal="left" vertical="top" wrapText="1"/>
    </xf>
    <xf numFmtId="0" fontId="16" fillId="0" borderId="33" xfId="0" applyFont="1" applyBorder="1" applyAlignment="1">
      <alignment horizontal="left" vertical="top"/>
    </xf>
    <xf numFmtId="0" fontId="16" fillId="0" borderId="23" xfId="0" applyFont="1" applyBorder="1" applyAlignment="1">
      <alignment horizontal="left" vertical="top"/>
    </xf>
    <xf numFmtId="0" fontId="4" fillId="2" borderId="23" xfId="0" applyFont="1" applyFill="1" applyBorder="1" applyAlignment="1">
      <alignment vertical="center"/>
    </xf>
    <xf numFmtId="0" fontId="2" fillId="2" borderId="37" xfId="0" applyFont="1" applyFill="1" applyBorder="1" applyAlignment="1">
      <alignment vertical="center" wrapText="1"/>
    </xf>
    <xf numFmtId="0" fontId="16" fillId="0" borderId="44" xfId="0" applyFont="1" applyBorder="1" applyAlignment="1">
      <alignment horizontal="left" vertical="top" wrapText="1"/>
    </xf>
    <xf numFmtId="0" fontId="2" fillId="0" borderId="23" xfId="0" applyFont="1" applyBorder="1" applyAlignment="1" applyProtection="1">
      <alignment vertical="center" wrapText="1"/>
      <protection locked="0"/>
    </xf>
    <xf numFmtId="0" fontId="20" fillId="2" borderId="39" xfId="0" applyFont="1" applyFill="1" applyBorder="1" applyAlignment="1">
      <alignment vertical="center" wrapText="1"/>
    </xf>
    <xf numFmtId="0" fontId="15" fillId="2" borderId="41" xfId="0" applyFont="1" applyFill="1" applyBorder="1" applyAlignment="1">
      <alignment horizontal="left" vertical="top" wrapText="1"/>
    </xf>
    <xf numFmtId="0" fontId="15" fillId="2" borderId="39" xfId="0" applyFont="1" applyFill="1" applyBorder="1" applyAlignment="1">
      <alignment horizontal="left" vertical="top" wrapText="1"/>
    </xf>
    <xf numFmtId="0" fontId="4" fillId="2" borderId="35" xfId="0" applyFont="1" applyFill="1" applyBorder="1" applyAlignment="1">
      <alignment vertical="center" wrapText="1"/>
    </xf>
    <xf numFmtId="0" fontId="2" fillId="2" borderId="38" xfId="0" applyFont="1" applyFill="1" applyBorder="1" applyAlignment="1">
      <alignment horizontal="center" vertical="center" wrapText="1"/>
    </xf>
    <xf numFmtId="0" fontId="29" fillId="0" borderId="21" xfId="0" applyFont="1" applyBorder="1" applyAlignment="1">
      <alignment horizontal="center" vertical="center"/>
    </xf>
    <xf numFmtId="0" fontId="16" fillId="0" borderId="3" xfId="0" applyFont="1" applyBorder="1" applyAlignment="1">
      <alignment horizontal="center" vertical="top"/>
    </xf>
    <xf numFmtId="0" fontId="2" fillId="2" borderId="21" xfId="0" applyFont="1" applyFill="1" applyBorder="1" applyAlignment="1" applyProtection="1">
      <alignment horizontal="center" vertical="center" wrapText="1"/>
      <protection locked="0"/>
    </xf>
    <xf numFmtId="0" fontId="16" fillId="0" borderId="45" xfId="0" applyFont="1" applyBorder="1" applyAlignment="1">
      <alignment horizontal="center" vertical="top"/>
    </xf>
    <xf numFmtId="0" fontId="2" fillId="2" borderId="40" xfId="0" applyFont="1" applyFill="1" applyBorder="1" applyAlignment="1">
      <alignment horizontal="center" vertical="center" wrapText="1"/>
    </xf>
    <xf numFmtId="0" fontId="16" fillId="0" borderId="23" xfId="0" applyFont="1" applyBorder="1" applyAlignment="1">
      <alignment horizontal="center" vertical="top"/>
    </xf>
    <xf numFmtId="0" fontId="16" fillId="0" borderId="44" xfId="0" applyFont="1" applyBorder="1" applyAlignment="1">
      <alignment horizontal="center" vertical="top"/>
    </xf>
    <xf numFmtId="0" fontId="16" fillId="0" borderId="34" xfId="0" applyFont="1" applyBorder="1" applyAlignment="1">
      <alignment horizontal="center" vertical="top"/>
    </xf>
    <xf numFmtId="0" fontId="4" fillId="2" borderId="32" xfId="0" applyFont="1" applyFill="1" applyBorder="1" applyAlignment="1">
      <alignment horizontal="center" vertical="center"/>
    </xf>
    <xf numFmtId="0" fontId="16" fillId="0" borderId="46" xfId="0" applyFont="1" applyBorder="1" applyAlignment="1">
      <alignment horizontal="center" vertical="top"/>
    </xf>
    <xf numFmtId="0" fontId="29" fillId="0" borderId="47" xfId="0" applyFont="1" applyBorder="1" applyAlignment="1">
      <alignment horizontal="center" vertical="center"/>
    </xf>
    <xf numFmtId="0" fontId="16" fillId="0" borderId="28" xfId="0" applyFont="1" applyBorder="1" applyAlignment="1">
      <alignment horizontal="center" vertical="top"/>
    </xf>
    <xf numFmtId="0" fontId="4" fillId="2" borderId="36" xfId="0" applyFont="1" applyFill="1" applyBorder="1" applyAlignment="1">
      <alignment horizontal="center" vertical="center"/>
    </xf>
    <xf numFmtId="0" fontId="15" fillId="2" borderId="44" xfId="0" applyFont="1" applyFill="1" applyBorder="1" applyAlignment="1">
      <alignment horizontal="center" vertical="center" wrapText="1"/>
    </xf>
    <xf numFmtId="0" fontId="4" fillId="0" borderId="44" xfId="0" applyFont="1" applyBorder="1" applyAlignment="1" applyProtection="1">
      <alignment horizontal="center" vertical="center" wrapText="1"/>
      <protection locked="0"/>
    </xf>
    <xf numFmtId="0" fontId="16" fillId="2" borderId="17" xfId="0" applyFont="1" applyFill="1" applyBorder="1" applyAlignment="1">
      <alignment horizontal="left" vertical="center"/>
    </xf>
    <xf numFmtId="0" fontId="9" fillId="2" borderId="44" xfId="0" applyFont="1" applyFill="1" applyBorder="1" applyAlignment="1">
      <alignment horizontal="center" vertical="center" wrapText="1"/>
    </xf>
    <xf numFmtId="0" fontId="9" fillId="0" borderId="44" xfId="0" applyFont="1" applyBorder="1" applyAlignment="1">
      <alignment vertical="center" wrapText="1"/>
    </xf>
    <xf numFmtId="0" fontId="9" fillId="0" borderId="44" xfId="0" applyFont="1" applyBorder="1" applyAlignment="1">
      <alignment horizontal="center" vertical="center" wrapText="1"/>
    </xf>
    <xf numFmtId="0" fontId="30" fillId="0" borderId="16" xfId="0" applyFont="1" applyBorder="1" applyAlignment="1">
      <alignment horizontal="center" vertical="center" wrapText="1"/>
    </xf>
    <xf numFmtId="0" fontId="30" fillId="0" borderId="49" xfId="0" applyFont="1" applyBorder="1" applyAlignment="1">
      <alignment horizontal="center" vertical="center" wrapText="1"/>
    </xf>
    <xf numFmtId="0" fontId="30" fillId="0" borderId="16" xfId="0" applyFont="1" applyBorder="1" applyAlignment="1">
      <alignment horizontal="center" vertical="center"/>
    </xf>
    <xf numFmtId="0" fontId="31" fillId="0" borderId="51" xfId="0" applyFont="1" applyBorder="1" applyAlignment="1">
      <alignment vertical="center" wrapText="1"/>
    </xf>
    <xf numFmtId="0" fontId="30" fillId="0" borderId="50" xfId="0" applyFont="1" applyBorder="1" applyAlignment="1">
      <alignment horizontal="left" vertical="center" wrapText="1"/>
    </xf>
    <xf numFmtId="0" fontId="31" fillId="0" borderId="52" xfId="0" applyFont="1" applyBorder="1" applyAlignment="1">
      <alignment vertical="center" wrapText="1"/>
    </xf>
    <xf numFmtId="0" fontId="30" fillId="0" borderId="50" xfId="0" applyFont="1" applyBorder="1" applyAlignment="1">
      <alignment horizontal="center" vertical="center" wrapText="1"/>
    </xf>
    <xf numFmtId="0" fontId="30" fillId="0" borderId="53" xfId="0" applyFont="1" applyBorder="1" applyAlignment="1">
      <alignment vertical="center" wrapText="1"/>
    </xf>
    <xf numFmtId="0" fontId="31" fillId="0" borderId="16" xfId="0" applyFont="1" applyBorder="1" applyAlignment="1">
      <alignment wrapText="1"/>
    </xf>
    <xf numFmtId="0" fontId="30" fillId="0" borderId="49" xfId="0" applyFont="1" applyBorder="1" applyAlignment="1">
      <alignment vertical="center" wrapText="1"/>
    </xf>
    <xf numFmtId="0" fontId="31" fillId="0" borderId="49" xfId="0" applyFont="1" applyBorder="1" applyAlignment="1">
      <alignment vertical="top" wrapText="1"/>
    </xf>
    <xf numFmtId="0" fontId="30" fillId="0" borderId="49" xfId="0" applyFont="1" applyBorder="1" applyAlignment="1">
      <alignment horizontal="center" vertical="center"/>
    </xf>
    <xf numFmtId="0" fontId="30" fillId="0" borderId="16" xfId="0" applyFont="1" applyBorder="1" applyAlignment="1">
      <alignment horizontal="left" vertical="center"/>
    </xf>
    <xf numFmtId="0" fontId="17" fillId="7" borderId="21" xfId="0" applyFont="1" applyFill="1" applyBorder="1" applyAlignment="1">
      <alignment vertical="center" wrapText="1"/>
    </xf>
    <xf numFmtId="0" fontId="22" fillId="0" borderId="21" xfId="0" applyFont="1" applyBorder="1" applyAlignment="1">
      <alignment horizontal="left" vertical="center" wrapText="1"/>
    </xf>
    <xf numFmtId="0" fontId="22" fillId="4" borderId="21" xfId="0" applyFont="1" applyFill="1" applyBorder="1" applyAlignment="1">
      <alignment horizontal="left" vertical="center" wrapText="1"/>
    </xf>
    <xf numFmtId="0" fontId="9" fillId="0" borderId="22" xfId="0" applyFont="1" applyBorder="1" applyAlignment="1">
      <alignment vertical="center" wrapText="1"/>
    </xf>
    <xf numFmtId="0" fontId="20" fillId="0" borderId="21" xfId="0" applyFont="1" applyBorder="1" applyAlignment="1">
      <alignment vertical="center"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8"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15" xfId="0" applyFont="1" applyFill="1" applyBorder="1" applyAlignment="1">
      <alignment horizontal="left" vertical="top" wrapText="1"/>
    </xf>
    <xf numFmtId="0" fontId="1" fillId="3" borderId="1" xfId="0" applyFont="1" applyFill="1" applyBorder="1" applyAlignment="1">
      <alignment horizontal="center" vertical="top"/>
    </xf>
    <xf numFmtId="0" fontId="1" fillId="3" borderId="9" xfId="0" applyFont="1" applyFill="1" applyBorder="1" applyAlignment="1">
      <alignment horizontal="center" vertical="top"/>
    </xf>
    <xf numFmtId="0" fontId="3" fillId="2" borderId="12"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4" xfId="0" applyFont="1" applyFill="1" applyBorder="1" applyAlignment="1">
      <alignment horizontal="left" vertical="top" wrapText="1"/>
    </xf>
    <xf numFmtId="0" fontId="13" fillId="5" borderId="1" xfId="0" applyFont="1" applyFill="1" applyBorder="1" applyAlignment="1">
      <alignment horizontal="center" vertical="center"/>
    </xf>
    <xf numFmtId="0" fontId="12" fillId="5" borderId="1" xfId="0" applyFont="1" applyFill="1" applyBorder="1" applyAlignment="1">
      <alignment horizontal="center" vertical="center"/>
    </xf>
    <xf numFmtId="0" fontId="12" fillId="5" borderId="9" xfId="0" applyFont="1" applyFill="1" applyBorder="1" applyAlignment="1">
      <alignment horizontal="center" vertical="center"/>
    </xf>
    <xf numFmtId="0" fontId="11" fillId="6" borderId="1" xfId="0" applyFont="1" applyFill="1" applyBorder="1" applyAlignment="1">
      <alignment horizontal="center" vertical="top" wrapText="1"/>
    </xf>
    <xf numFmtId="0" fontId="11" fillId="6" borderId="9" xfId="0" applyFont="1" applyFill="1" applyBorder="1" applyAlignment="1">
      <alignment horizontal="left" vertical="center" wrapText="1"/>
    </xf>
    <xf numFmtId="0" fontId="11" fillId="6" borderId="10" xfId="0" applyFont="1" applyFill="1" applyBorder="1" applyAlignment="1">
      <alignment horizontal="left" vertical="center" wrapText="1"/>
    </xf>
    <xf numFmtId="0" fontId="2" fillId="2" borderId="4" xfId="0" applyFont="1" applyFill="1" applyBorder="1" applyAlignment="1">
      <alignment horizontal="left" vertical="top" wrapText="1"/>
    </xf>
    <xf numFmtId="0" fontId="2" fillId="2" borderId="2" xfId="0" applyFont="1" applyFill="1" applyBorder="1" applyAlignment="1">
      <alignment horizontal="left" vertical="top" wrapText="1"/>
    </xf>
    <xf numFmtId="0" fontId="23" fillId="5" borderId="1" xfId="0" applyFont="1" applyFill="1" applyBorder="1" applyAlignment="1">
      <alignment horizontal="center" vertical="center"/>
    </xf>
    <xf numFmtId="0" fontId="23" fillId="5" borderId="48" xfId="0" applyFont="1" applyFill="1" applyBorder="1" applyAlignment="1">
      <alignment horizontal="center" vertical="center"/>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91">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8A3500"/>
      </font>
      <fill>
        <patternFill>
          <bgColor rgb="FFFFD9C1"/>
        </patternFill>
      </fill>
    </dxf>
    <dxf>
      <font>
        <color rgb="FFC00000"/>
      </font>
      <fill>
        <patternFill>
          <bgColor rgb="FFFFC1C1"/>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8A3500"/>
      </font>
      <fill>
        <patternFill>
          <bgColor rgb="FFFFD9C1"/>
        </patternFill>
      </fill>
    </dxf>
    <dxf>
      <font>
        <color rgb="FFC00000"/>
      </font>
      <fill>
        <patternFill>
          <bgColor rgb="FFFFC1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C00000"/>
      </font>
      <fill>
        <patternFill>
          <bgColor rgb="FFFFC1C1"/>
        </patternFill>
      </fill>
    </dxf>
    <dxf>
      <font>
        <color rgb="FF8A3500"/>
      </font>
      <fill>
        <patternFill>
          <bgColor rgb="FFFFD9C1"/>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s>
  <tableStyles count="0" defaultTableStyle="TableStyleMedium2" defaultPivotStyle="PivotStyleLight16"/>
  <colors>
    <mruColors>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dimension ref="A1:H54"/>
  <sheetViews>
    <sheetView tabSelected="1" workbookViewId="0">
      <selection activeCell="B33" sqref="B33"/>
    </sheetView>
  </sheetViews>
  <sheetFormatPr defaultColWidth="0" defaultRowHeight="15"/>
  <cols>
    <col min="1" max="1" width="5.140625" style="14" customWidth="1"/>
    <col min="2" max="2" width="52" customWidth="1"/>
    <col min="3" max="3" width="33.5703125" customWidth="1"/>
    <col min="4" max="4" width="26.5703125" customWidth="1"/>
    <col min="5" max="5" width="15.5703125" customWidth="1"/>
    <col min="6" max="6" width="14.85546875" style="38" customWidth="1"/>
    <col min="7" max="7" width="14.42578125" customWidth="1"/>
    <col min="8" max="8" width="30.28515625" hidden="1" customWidth="1"/>
    <col min="9" max="16384" width="9.140625" hidden="1"/>
  </cols>
  <sheetData>
    <row r="1" spans="1:8" ht="23.25">
      <c r="A1" s="261" t="s">
        <v>67</v>
      </c>
      <c r="B1" s="262"/>
      <c r="C1" s="262"/>
      <c r="D1" s="262"/>
      <c r="E1" s="262"/>
      <c r="F1" s="262"/>
      <c r="G1" s="263"/>
    </row>
    <row r="2" spans="1:8" ht="50.25" customHeight="1">
      <c r="A2" s="264" t="s">
        <v>20</v>
      </c>
      <c r="B2" s="264"/>
      <c r="C2" s="265" t="s">
        <v>382</v>
      </c>
      <c r="D2" s="266"/>
      <c r="E2" s="266"/>
      <c r="F2" s="266"/>
      <c r="G2" s="266"/>
    </row>
    <row r="3" spans="1:8" ht="20.25">
      <c r="A3" s="256" t="s">
        <v>12</v>
      </c>
      <c r="B3" s="256"/>
      <c r="C3" s="256"/>
      <c r="D3" s="256"/>
      <c r="E3" s="256"/>
      <c r="F3" s="256"/>
      <c r="G3" s="257"/>
    </row>
    <row r="4" spans="1:8" ht="15.75" thickBot="1">
      <c r="A4" s="267" t="s">
        <v>18</v>
      </c>
      <c r="B4" s="268"/>
      <c r="C4" s="9">
        <v>12</v>
      </c>
      <c r="D4" s="10"/>
      <c r="E4" s="10"/>
      <c r="F4" s="10"/>
      <c r="G4" s="10"/>
    </row>
    <row r="5" spans="1:8">
      <c r="A5" s="258" t="s">
        <v>13</v>
      </c>
      <c r="B5" s="259"/>
      <c r="C5" s="259"/>
      <c r="D5" s="259"/>
      <c r="E5" s="259"/>
      <c r="F5" s="259"/>
      <c r="G5" s="260"/>
    </row>
    <row r="6" spans="1:8">
      <c r="A6" s="250" t="s">
        <v>21</v>
      </c>
      <c r="B6" s="251"/>
      <c r="C6" s="251"/>
      <c r="D6" s="251"/>
      <c r="E6" s="251"/>
      <c r="F6" s="251"/>
      <c r="G6" s="252"/>
    </row>
    <row r="7" spans="1:8">
      <c r="A7" s="250" t="s">
        <v>28</v>
      </c>
      <c r="B7" s="251"/>
      <c r="C7" s="251"/>
      <c r="D7" s="251"/>
      <c r="E7" s="251"/>
      <c r="F7" s="251"/>
      <c r="G7" s="252"/>
    </row>
    <row r="8" spans="1:8">
      <c r="A8" s="250" t="s">
        <v>27</v>
      </c>
      <c r="B8" s="251"/>
      <c r="C8" s="251"/>
      <c r="D8" s="251"/>
      <c r="E8" s="251"/>
      <c r="F8" s="251"/>
      <c r="G8" s="252"/>
    </row>
    <row r="9" spans="1:8">
      <c r="A9" s="250" t="s">
        <v>26</v>
      </c>
      <c r="B9" s="251"/>
      <c r="C9" s="251"/>
      <c r="D9" s="251"/>
      <c r="E9" s="251"/>
      <c r="F9" s="251"/>
      <c r="G9" s="252"/>
    </row>
    <row r="10" spans="1:8">
      <c r="A10" s="250" t="s">
        <v>24</v>
      </c>
      <c r="B10" s="251"/>
      <c r="C10" s="251"/>
      <c r="D10" s="251"/>
      <c r="E10" s="251"/>
      <c r="F10" s="251"/>
      <c r="G10" s="252"/>
    </row>
    <row r="11" spans="1:8">
      <c r="A11" s="250" t="s">
        <v>25</v>
      </c>
      <c r="B11" s="251"/>
      <c r="C11" s="251"/>
      <c r="D11" s="251"/>
      <c r="E11" s="251"/>
      <c r="F11" s="251"/>
      <c r="G11" s="252"/>
    </row>
    <row r="12" spans="1:8">
      <c r="A12" s="250" t="s">
        <v>23</v>
      </c>
      <c r="B12" s="251"/>
      <c r="C12" s="251"/>
      <c r="D12" s="251"/>
      <c r="E12" s="251"/>
      <c r="F12" s="251"/>
      <c r="G12" s="252"/>
    </row>
    <row r="13" spans="1:8" ht="15.75" thickBot="1">
      <c r="A13" s="253" t="s">
        <v>22</v>
      </c>
      <c r="B13" s="254"/>
      <c r="C13" s="254"/>
      <c r="D13" s="254"/>
      <c r="E13" s="254"/>
      <c r="F13" s="254"/>
      <c r="G13" s="255"/>
    </row>
    <row r="14" spans="1:8" ht="30">
      <c r="A14" s="8" t="s">
        <v>0</v>
      </c>
      <c r="B14" s="8" t="s">
        <v>1</v>
      </c>
      <c r="C14" s="8" t="s">
        <v>10</v>
      </c>
      <c r="D14" s="8" t="s">
        <v>2</v>
      </c>
      <c r="E14" s="8" t="s">
        <v>4</v>
      </c>
      <c r="F14" s="8" t="s">
        <v>3</v>
      </c>
      <c r="G14" s="8" t="s">
        <v>8</v>
      </c>
      <c r="H14" s="23" t="s">
        <v>50</v>
      </c>
    </row>
    <row r="15" spans="1:8" ht="45">
      <c r="A15" s="8">
        <v>1</v>
      </c>
      <c r="B15" s="31" t="s">
        <v>45</v>
      </c>
      <c r="C15" s="29" t="s">
        <v>17</v>
      </c>
      <c r="D15" s="30" t="s">
        <v>7</v>
      </c>
      <c r="E15" s="15">
        <v>1</v>
      </c>
      <c r="F15" s="8" t="s">
        <v>6</v>
      </c>
      <c r="G15" s="15">
        <v>1</v>
      </c>
    </row>
    <row r="16" spans="1:8" ht="47.25">
      <c r="A16" s="4">
        <v>2</v>
      </c>
      <c r="B16" s="228" t="s">
        <v>73</v>
      </c>
      <c r="C16" s="27" t="s">
        <v>17</v>
      </c>
      <c r="D16" s="28" t="s">
        <v>5</v>
      </c>
      <c r="E16" s="6">
        <v>1</v>
      </c>
      <c r="F16" s="24" t="s">
        <v>6</v>
      </c>
      <c r="G16" s="16">
        <v>1</v>
      </c>
      <c r="H16" s="22"/>
    </row>
    <row r="17" spans="1:8" ht="45">
      <c r="A17" s="8">
        <v>3</v>
      </c>
      <c r="B17" s="57" t="s">
        <v>48</v>
      </c>
      <c r="C17" s="29" t="s">
        <v>17</v>
      </c>
      <c r="D17" s="52" t="s">
        <v>5</v>
      </c>
      <c r="E17" s="15">
        <v>1</v>
      </c>
      <c r="F17" s="52" t="s">
        <v>6</v>
      </c>
      <c r="G17" s="15">
        <v>1</v>
      </c>
      <c r="H17" s="22"/>
    </row>
    <row r="18" spans="1:8" ht="45">
      <c r="A18" s="4">
        <v>4</v>
      </c>
      <c r="B18" s="57" t="s">
        <v>104</v>
      </c>
      <c r="C18" s="29" t="s">
        <v>17</v>
      </c>
      <c r="D18" s="19" t="s">
        <v>5</v>
      </c>
      <c r="E18" s="15">
        <v>1</v>
      </c>
      <c r="F18" s="52" t="s">
        <v>6</v>
      </c>
      <c r="G18" s="15">
        <v>1</v>
      </c>
      <c r="H18" s="22"/>
    </row>
    <row r="19" spans="1:8" ht="21" thickBot="1">
      <c r="A19" s="256" t="s">
        <v>15</v>
      </c>
      <c r="B19" s="256"/>
      <c r="C19" s="256"/>
      <c r="D19" s="256"/>
      <c r="E19" s="256"/>
      <c r="F19" s="256"/>
      <c r="G19" s="257"/>
    </row>
    <row r="20" spans="1:8">
      <c r="A20" s="258" t="s">
        <v>13</v>
      </c>
      <c r="B20" s="259"/>
      <c r="C20" s="259"/>
      <c r="D20" s="259"/>
      <c r="E20" s="259"/>
      <c r="F20" s="259"/>
      <c r="G20" s="260"/>
    </row>
    <row r="21" spans="1:8">
      <c r="A21" s="250" t="s">
        <v>21</v>
      </c>
      <c r="B21" s="251"/>
      <c r="C21" s="251"/>
      <c r="D21" s="251"/>
      <c r="E21" s="251"/>
      <c r="F21" s="251"/>
      <c r="G21" s="252"/>
    </row>
    <row r="22" spans="1:8">
      <c r="A22" s="250" t="s">
        <v>28</v>
      </c>
      <c r="B22" s="251"/>
      <c r="C22" s="251"/>
      <c r="D22" s="251"/>
      <c r="E22" s="251"/>
      <c r="F22" s="251"/>
      <c r="G22" s="252"/>
    </row>
    <row r="23" spans="1:8">
      <c r="A23" s="250" t="s">
        <v>27</v>
      </c>
      <c r="B23" s="251"/>
      <c r="C23" s="251"/>
      <c r="D23" s="251"/>
      <c r="E23" s="251"/>
      <c r="F23" s="251"/>
      <c r="G23" s="252"/>
    </row>
    <row r="24" spans="1:8">
      <c r="A24" s="250" t="s">
        <v>26</v>
      </c>
      <c r="B24" s="251"/>
      <c r="C24" s="251"/>
      <c r="D24" s="251"/>
      <c r="E24" s="251"/>
      <c r="F24" s="251"/>
      <c r="G24" s="252"/>
    </row>
    <row r="25" spans="1:8">
      <c r="A25" s="250" t="s">
        <v>24</v>
      </c>
      <c r="B25" s="251"/>
      <c r="C25" s="251"/>
      <c r="D25" s="251"/>
      <c r="E25" s="251"/>
      <c r="F25" s="251"/>
      <c r="G25" s="252"/>
    </row>
    <row r="26" spans="1:8">
      <c r="A26" s="250" t="s">
        <v>25</v>
      </c>
      <c r="B26" s="251"/>
      <c r="C26" s="251"/>
      <c r="D26" s="251"/>
      <c r="E26" s="251"/>
      <c r="F26" s="251"/>
      <c r="G26" s="252"/>
    </row>
    <row r="27" spans="1:8">
      <c r="A27" s="250" t="s">
        <v>23</v>
      </c>
      <c r="B27" s="251"/>
      <c r="C27" s="251"/>
      <c r="D27" s="251"/>
      <c r="E27" s="251"/>
      <c r="F27" s="251"/>
      <c r="G27" s="252"/>
    </row>
    <row r="28" spans="1:8" ht="15.75" thickBot="1">
      <c r="A28" s="253" t="s">
        <v>22</v>
      </c>
      <c r="B28" s="254"/>
      <c r="C28" s="254"/>
      <c r="D28" s="254"/>
      <c r="E28" s="254"/>
      <c r="F28" s="254"/>
      <c r="G28" s="255"/>
    </row>
    <row r="29" spans="1:8" ht="30">
      <c r="A29" s="8" t="s">
        <v>0</v>
      </c>
      <c r="B29" s="8" t="s">
        <v>1</v>
      </c>
      <c r="C29" s="8" t="s">
        <v>10</v>
      </c>
      <c r="D29" s="8" t="s">
        <v>2</v>
      </c>
      <c r="E29" s="8" t="s">
        <v>4</v>
      </c>
      <c r="F29" s="8" t="s">
        <v>3</v>
      </c>
      <c r="G29" s="8" t="s">
        <v>8</v>
      </c>
    </row>
    <row r="30" spans="1:8" ht="47.25">
      <c r="A30" s="4">
        <v>1</v>
      </c>
      <c r="B30" s="34" t="s">
        <v>47</v>
      </c>
      <c r="C30" s="27" t="s">
        <v>17</v>
      </c>
      <c r="D30" s="28" t="s">
        <v>7</v>
      </c>
      <c r="E30" s="33">
        <v>1</v>
      </c>
      <c r="F30" s="26" t="s">
        <v>54</v>
      </c>
      <c r="G30" s="32">
        <v>12</v>
      </c>
    </row>
    <row r="31" spans="1:8" ht="47.25">
      <c r="A31" s="4">
        <v>2</v>
      </c>
      <c r="B31" s="34" t="s">
        <v>36</v>
      </c>
      <c r="C31" s="27" t="s">
        <v>17</v>
      </c>
      <c r="D31" s="28" t="s">
        <v>7</v>
      </c>
      <c r="E31" s="33">
        <v>1</v>
      </c>
      <c r="F31" s="26" t="s">
        <v>53</v>
      </c>
      <c r="G31" s="32">
        <v>12</v>
      </c>
    </row>
    <row r="32" spans="1:8" ht="47.25">
      <c r="A32" s="42">
        <v>3</v>
      </c>
      <c r="B32" s="66" t="s">
        <v>52</v>
      </c>
      <c r="C32" s="27" t="s">
        <v>17</v>
      </c>
      <c r="D32" s="28" t="s">
        <v>5</v>
      </c>
      <c r="E32" s="33">
        <v>1</v>
      </c>
      <c r="F32" s="26" t="s">
        <v>53</v>
      </c>
      <c r="G32" s="32">
        <v>12</v>
      </c>
    </row>
    <row r="33" spans="1:8" s="93" customFormat="1" ht="45">
      <c r="A33" s="4">
        <v>4</v>
      </c>
      <c r="B33" s="49" t="s">
        <v>292</v>
      </c>
      <c r="C33" s="230" t="s">
        <v>17</v>
      </c>
      <c r="D33" s="19" t="s">
        <v>19</v>
      </c>
      <c r="E33" s="33">
        <v>1</v>
      </c>
      <c r="F33" s="26" t="s">
        <v>53</v>
      </c>
      <c r="G33" s="32">
        <v>12</v>
      </c>
      <c r="H33" s="94"/>
    </row>
    <row r="34" spans="1:8" s="93" customFormat="1" ht="45">
      <c r="A34" s="42">
        <v>5</v>
      </c>
      <c r="B34" s="49" t="s">
        <v>290</v>
      </c>
      <c r="C34" s="230" t="s">
        <v>17</v>
      </c>
      <c r="D34" s="19" t="s">
        <v>19</v>
      </c>
      <c r="E34" s="33">
        <v>1</v>
      </c>
      <c r="F34" s="26" t="s">
        <v>53</v>
      </c>
      <c r="G34" s="32">
        <v>12</v>
      </c>
      <c r="H34" s="94"/>
    </row>
    <row r="35" spans="1:8" ht="21" thickBot="1">
      <c r="A35" s="256" t="s">
        <v>16</v>
      </c>
      <c r="B35" s="256"/>
      <c r="C35" s="256"/>
      <c r="D35" s="256"/>
      <c r="E35" s="256"/>
      <c r="F35" s="256"/>
      <c r="G35" s="257"/>
    </row>
    <row r="36" spans="1:8">
      <c r="A36" s="258" t="s">
        <v>13</v>
      </c>
      <c r="B36" s="259"/>
      <c r="C36" s="259"/>
      <c r="D36" s="259"/>
      <c r="E36" s="259"/>
      <c r="F36" s="259"/>
      <c r="G36" s="260"/>
    </row>
    <row r="37" spans="1:8">
      <c r="A37" s="250" t="s">
        <v>21</v>
      </c>
      <c r="B37" s="251"/>
      <c r="C37" s="251"/>
      <c r="D37" s="251"/>
      <c r="E37" s="251"/>
      <c r="F37" s="251"/>
      <c r="G37" s="252"/>
    </row>
    <row r="38" spans="1:8">
      <c r="A38" s="250" t="s">
        <v>28</v>
      </c>
      <c r="B38" s="251"/>
      <c r="C38" s="251"/>
      <c r="D38" s="251"/>
      <c r="E38" s="251"/>
      <c r="F38" s="251"/>
      <c r="G38" s="252"/>
    </row>
    <row r="39" spans="1:8">
      <c r="A39" s="250" t="s">
        <v>27</v>
      </c>
      <c r="B39" s="251"/>
      <c r="C39" s="251"/>
      <c r="D39" s="251"/>
      <c r="E39" s="251"/>
      <c r="F39" s="251"/>
      <c r="G39" s="252"/>
    </row>
    <row r="40" spans="1:8">
      <c r="A40" s="250" t="s">
        <v>26</v>
      </c>
      <c r="B40" s="251"/>
      <c r="C40" s="251"/>
      <c r="D40" s="251"/>
      <c r="E40" s="251"/>
      <c r="F40" s="251"/>
      <c r="G40" s="252"/>
    </row>
    <row r="41" spans="1:8">
      <c r="A41" s="250" t="s">
        <v>24</v>
      </c>
      <c r="B41" s="251"/>
      <c r="C41" s="251"/>
      <c r="D41" s="251"/>
      <c r="E41" s="251"/>
      <c r="F41" s="251"/>
      <c r="G41" s="252"/>
    </row>
    <row r="42" spans="1:8">
      <c r="A42" s="250" t="s">
        <v>25</v>
      </c>
      <c r="B42" s="251"/>
      <c r="C42" s="251"/>
      <c r="D42" s="251"/>
      <c r="E42" s="251"/>
      <c r="F42" s="251"/>
      <c r="G42" s="252"/>
    </row>
    <row r="43" spans="1:8">
      <c r="A43" s="250" t="s">
        <v>23</v>
      </c>
      <c r="B43" s="251"/>
      <c r="C43" s="251"/>
      <c r="D43" s="251"/>
      <c r="E43" s="251"/>
      <c r="F43" s="251"/>
      <c r="G43" s="252"/>
    </row>
    <row r="44" spans="1:8" ht="15.75" thickBot="1">
      <c r="A44" s="253" t="s">
        <v>22</v>
      </c>
      <c r="B44" s="254"/>
      <c r="C44" s="254"/>
      <c r="D44" s="254"/>
      <c r="E44" s="254"/>
      <c r="F44" s="254"/>
      <c r="G44" s="255"/>
    </row>
    <row r="45" spans="1:8" ht="30">
      <c r="A45" s="8" t="s">
        <v>0</v>
      </c>
      <c r="B45" s="8" t="s">
        <v>1</v>
      </c>
      <c r="C45" s="8" t="s">
        <v>10</v>
      </c>
      <c r="D45" s="8" t="s">
        <v>2</v>
      </c>
      <c r="E45" s="8" t="s">
        <v>4</v>
      </c>
      <c r="F45" s="8" t="s">
        <v>3</v>
      </c>
      <c r="G45" s="8" t="s">
        <v>8</v>
      </c>
    </row>
    <row r="46" spans="1:8" ht="47.25">
      <c r="A46" s="4">
        <v>1</v>
      </c>
      <c r="B46" s="34" t="s">
        <v>47</v>
      </c>
      <c r="C46" s="27" t="s">
        <v>17</v>
      </c>
      <c r="D46" s="28" t="s">
        <v>7</v>
      </c>
      <c r="E46" s="33">
        <v>1</v>
      </c>
      <c r="F46" s="26" t="s">
        <v>6</v>
      </c>
      <c r="G46" s="32">
        <v>1</v>
      </c>
    </row>
    <row r="47" spans="1:8" ht="47.25">
      <c r="A47" s="4">
        <v>2</v>
      </c>
      <c r="B47" s="34" t="s">
        <v>36</v>
      </c>
      <c r="C47" s="27" t="s">
        <v>17</v>
      </c>
      <c r="D47" s="28" t="s">
        <v>7</v>
      </c>
      <c r="E47" s="33">
        <v>1</v>
      </c>
      <c r="F47" s="26" t="s">
        <v>6</v>
      </c>
      <c r="G47" s="32">
        <v>1</v>
      </c>
    </row>
    <row r="48" spans="1:8" ht="47.25">
      <c r="A48" s="3">
        <v>3</v>
      </c>
      <c r="B48" s="66" t="s">
        <v>52</v>
      </c>
      <c r="C48" s="27" t="s">
        <v>17</v>
      </c>
      <c r="D48" s="28" t="s">
        <v>5</v>
      </c>
      <c r="E48" s="33">
        <v>1</v>
      </c>
      <c r="F48" s="8" t="s">
        <v>6</v>
      </c>
      <c r="G48" s="32">
        <v>1</v>
      </c>
    </row>
    <row r="49" spans="1:7" ht="20.25">
      <c r="A49" s="256" t="s">
        <v>14</v>
      </c>
      <c r="B49" s="256"/>
      <c r="C49" s="256"/>
      <c r="D49" s="256"/>
      <c r="E49" s="256"/>
      <c r="F49" s="256"/>
      <c r="G49" s="257"/>
    </row>
    <row r="50" spans="1:7" ht="30">
      <c r="A50" s="4" t="s">
        <v>0</v>
      </c>
      <c r="B50" s="4" t="s">
        <v>1</v>
      </c>
      <c r="C50" s="4" t="s">
        <v>10</v>
      </c>
      <c r="D50" s="4" t="s">
        <v>2</v>
      </c>
      <c r="E50" s="4" t="s">
        <v>4</v>
      </c>
      <c r="F50" s="4" t="s">
        <v>3</v>
      </c>
      <c r="G50" s="4" t="s">
        <v>8</v>
      </c>
    </row>
    <row r="51" spans="1:7" ht="45">
      <c r="A51" s="3">
        <v>1</v>
      </c>
      <c r="B51" s="13" t="s">
        <v>29</v>
      </c>
      <c r="C51" s="7" t="s">
        <v>17</v>
      </c>
      <c r="D51" s="37" t="s">
        <v>9</v>
      </c>
      <c r="E51" s="5">
        <v>1</v>
      </c>
      <c r="F51" s="11" t="s">
        <v>6</v>
      </c>
      <c r="G51" s="5">
        <f>E51</f>
        <v>1</v>
      </c>
    </row>
    <row r="52" spans="1:7" ht="45">
      <c r="A52" s="3">
        <v>2</v>
      </c>
      <c r="B52" s="13" t="s">
        <v>30</v>
      </c>
      <c r="C52" s="7" t="s">
        <v>17</v>
      </c>
      <c r="D52" s="37" t="s">
        <v>9</v>
      </c>
      <c r="E52" s="5">
        <v>1</v>
      </c>
      <c r="F52" s="11" t="s">
        <v>6</v>
      </c>
      <c r="G52" s="5">
        <f>E52</f>
        <v>1</v>
      </c>
    </row>
    <row r="53" spans="1:7" ht="45">
      <c r="A53" s="3">
        <v>3</v>
      </c>
      <c r="B53" s="12" t="s">
        <v>32</v>
      </c>
      <c r="C53" s="7" t="s">
        <v>17</v>
      </c>
      <c r="D53" s="37" t="s">
        <v>9</v>
      </c>
      <c r="E53" s="5">
        <v>1</v>
      </c>
      <c r="F53" s="11" t="s">
        <v>6</v>
      </c>
      <c r="G53" s="5">
        <f>E53</f>
        <v>1</v>
      </c>
    </row>
    <row r="54" spans="1:7" ht="45">
      <c r="A54" s="3">
        <v>4</v>
      </c>
      <c r="B54" s="12" t="s">
        <v>31</v>
      </c>
      <c r="C54" s="7" t="s">
        <v>17</v>
      </c>
      <c r="D54" s="37" t="s">
        <v>9</v>
      </c>
      <c r="E54" s="5">
        <v>1</v>
      </c>
      <c r="F54" s="11" t="s">
        <v>6</v>
      </c>
      <c r="G54" s="5">
        <f>E54</f>
        <v>1</v>
      </c>
    </row>
  </sheetData>
  <sortState xmlns:xlrd2="http://schemas.microsoft.com/office/spreadsheetml/2017/richdata2" ref="B16:B18">
    <sortCondition ref="B15:B18"/>
  </sortState>
  <mergeCells count="35">
    <mergeCell ref="A1:G1"/>
    <mergeCell ref="A2:B2"/>
    <mergeCell ref="C2:G2"/>
    <mergeCell ref="A13:G13"/>
    <mergeCell ref="A5:G5"/>
    <mergeCell ref="A6:G6"/>
    <mergeCell ref="A7:G7"/>
    <mergeCell ref="A8:G8"/>
    <mergeCell ref="A9:G9"/>
    <mergeCell ref="A10:G10"/>
    <mergeCell ref="A11:G11"/>
    <mergeCell ref="A3:G3"/>
    <mergeCell ref="A4:B4"/>
    <mergeCell ref="A12:G12"/>
    <mergeCell ref="A36:G36"/>
    <mergeCell ref="A19:G19"/>
    <mergeCell ref="A20:G20"/>
    <mergeCell ref="A21:G21"/>
    <mergeCell ref="A22:G22"/>
    <mergeCell ref="A23:G23"/>
    <mergeCell ref="A24:G24"/>
    <mergeCell ref="A25:G25"/>
    <mergeCell ref="A26:G26"/>
    <mergeCell ref="A27:G27"/>
    <mergeCell ref="A28:G28"/>
    <mergeCell ref="A35:G35"/>
    <mergeCell ref="A43:G43"/>
    <mergeCell ref="A44:G44"/>
    <mergeCell ref="A49:G49"/>
    <mergeCell ref="A37:G37"/>
    <mergeCell ref="A38:G38"/>
    <mergeCell ref="A39:G39"/>
    <mergeCell ref="A40:G40"/>
    <mergeCell ref="A41:G41"/>
    <mergeCell ref="A42:G42"/>
  </mergeCells>
  <dataValidations count="3">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46 B30" xr:uid="{961E871C-6FA3-4970-8E15-FA277242BF08}"/>
    <dataValidation type="list" allowBlank="1" showInputMessage="1" showErrorMessage="1" sqref="D51:D52" xr:uid="{E7B0AEAF-CE11-4135-8AAA-E3F392E3D2E1}">
      <formula1>"Охрана труда, Техника безопасности"</formula1>
    </dataValidation>
    <dataValidation type="list" allowBlank="1" showInputMessage="1" showErrorMessage="1" sqref="D15" xr:uid="{3A530EFB-A676-4730-93F2-13876E48465C}">
      <formula1>"Мебель, Оборудование, Программное обеспечение, Оборудование IT"</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543DE3C-2FCF-473A-B41E-D3A471879FD3}">
          <x14:formula1>
            <xm:f>Виды!$A$1:$A$4</xm:f>
          </x14:formula1>
          <xm:sqref>D46:D48 D16:D18 D30:D34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dimension ref="A1:H88"/>
  <sheetViews>
    <sheetView zoomScaleNormal="100" workbookViewId="0">
      <pane ySplit="1" topLeftCell="A2" activePane="bottomLeft" state="frozen"/>
      <selection pane="bottomLeft" activeCell="D22" sqref="D22"/>
    </sheetView>
  </sheetViews>
  <sheetFormatPr defaultColWidth="0" defaultRowHeight="15"/>
  <cols>
    <col min="1" max="1" width="8.5703125" style="93" customWidth="1"/>
    <col min="2" max="2" width="60.85546875" style="95" customWidth="1"/>
    <col min="3" max="3" width="54.42578125" style="93" customWidth="1"/>
    <col min="4" max="4" width="25.7109375" style="96" bestFit="1" customWidth="1"/>
    <col min="5" max="5" width="12.5703125" style="93" customWidth="1"/>
    <col min="6" max="6" width="13.42578125" style="97" customWidth="1"/>
    <col min="7" max="7" width="12" style="93" customWidth="1"/>
    <col min="8" max="8" width="26.7109375" style="93" hidden="1" customWidth="1"/>
    <col min="9" max="9" width="0" style="93" hidden="1" customWidth="1"/>
    <col min="10" max="16384" width="0" style="93" hidden="1"/>
  </cols>
  <sheetData>
    <row r="1" spans="1:8" ht="42.75">
      <c r="A1" s="17" t="s">
        <v>0</v>
      </c>
      <c r="B1" s="17" t="s">
        <v>1</v>
      </c>
      <c r="C1" s="17" t="s">
        <v>10</v>
      </c>
      <c r="D1" s="17" t="s">
        <v>2</v>
      </c>
      <c r="E1" s="17" t="s">
        <v>4</v>
      </c>
      <c r="F1" s="17" t="s">
        <v>3</v>
      </c>
      <c r="G1" s="17" t="s">
        <v>8</v>
      </c>
      <c r="H1" s="21" t="s">
        <v>50</v>
      </c>
    </row>
    <row r="2" spans="1:8">
      <c r="A2" s="269" t="s">
        <v>7</v>
      </c>
      <c r="B2" s="269"/>
      <c r="C2" s="269"/>
      <c r="D2" s="269"/>
      <c r="E2" s="269"/>
      <c r="F2" s="269"/>
      <c r="G2" s="269"/>
    </row>
    <row r="3" spans="1:8" ht="30">
      <c r="A3" s="4">
        <v>1</v>
      </c>
      <c r="B3" s="13" t="s">
        <v>44</v>
      </c>
      <c r="C3" s="7" t="s">
        <v>17</v>
      </c>
      <c r="D3" s="1" t="s">
        <v>7</v>
      </c>
      <c r="E3" s="6">
        <v>1</v>
      </c>
      <c r="F3" s="2" t="s">
        <v>6</v>
      </c>
      <c r="G3" s="6">
        <v>1</v>
      </c>
      <c r="H3" s="94" t="e">
        <f>COUNTIF(#REF!,B3)</f>
        <v>#REF!</v>
      </c>
    </row>
    <row r="4" spans="1:8" ht="30">
      <c r="A4" s="4">
        <v>2</v>
      </c>
      <c r="B4" s="13" t="s">
        <v>46</v>
      </c>
      <c r="C4" s="7" t="s">
        <v>17</v>
      </c>
      <c r="D4" s="1" t="s">
        <v>7</v>
      </c>
      <c r="E4" s="6">
        <v>1</v>
      </c>
      <c r="F4" s="2" t="s">
        <v>6</v>
      </c>
      <c r="G4" s="6">
        <v>1</v>
      </c>
      <c r="H4" s="94" t="e">
        <f>COUNTIF(#REF!,B4)</f>
        <v>#REF!</v>
      </c>
    </row>
    <row r="5" spans="1:8" ht="30">
      <c r="A5" s="4">
        <v>3</v>
      </c>
      <c r="B5" s="13" t="s">
        <v>43</v>
      </c>
      <c r="C5" s="7" t="s">
        <v>17</v>
      </c>
      <c r="D5" s="1" t="s">
        <v>7</v>
      </c>
      <c r="E5" s="6">
        <v>1</v>
      </c>
      <c r="F5" s="2" t="s">
        <v>6</v>
      </c>
      <c r="G5" s="16">
        <v>1</v>
      </c>
      <c r="H5" s="94" t="e">
        <f>COUNTIF(#REF!,B5)</f>
        <v>#REF!</v>
      </c>
    </row>
    <row r="6" spans="1:8" ht="30">
      <c r="A6" s="4">
        <v>4</v>
      </c>
      <c r="B6" s="36" t="s">
        <v>35</v>
      </c>
      <c r="C6" s="98" t="s">
        <v>17</v>
      </c>
      <c r="D6" s="19" t="s">
        <v>7</v>
      </c>
      <c r="E6" s="99">
        <v>1</v>
      </c>
      <c r="F6" s="2" t="s">
        <v>6</v>
      </c>
      <c r="G6" s="100">
        <v>1</v>
      </c>
      <c r="H6" s="94"/>
    </row>
    <row r="7" spans="1:8" ht="30">
      <c r="A7" s="4">
        <v>7</v>
      </c>
      <c r="B7" s="34" t="s">
        <v>47</v>
      </c>
      <c r="C7" s="101" t="s">
        <v>17</v>
      </c>
      <c r="D7" s="19" t="s">
        <v>7</v>
      </c>
      <c r="E7" s="99">
        <v>1</v>
      </c>
      <c r="F7" s="102" t="s">
        <v>6</v>
      </c>
      <c r="G7" s="99">
        <v>1</v>
      </c>
      <c r="H7" s="94"/>
    </row>
    <row r="8" spans="1:8" ht="30">
      <c r="A8" s="4">
        <v>8</v>
      </c>
      <c r="B8" s="34" t="s">
        <v>36</v>
      </c>
      <c r="C8" s="101" t="s">
        <v>17</v>
      </c>
      <c r="D8" s="19" t="s">
        <v>7</v>
      </c>
      <c r="E8" s="99">
        <v>1</v>
      </c>
      <c r="F8" s="102" t="s">
        <v>6</v>
      </c>
      <c r="G8" s="99">
        <v>1</v>
      </c>
      <c r="H8" s="94"/>
    </row>
    <row r="9" spans="1:8" ht="30">
      <c r="A9" s="4">
        <v>9</v>
      </c>
      <c r="B9" s="48" t="s">
        <v>143</v>
      </c>
      <c r="C9" s="101" t="s">
        <v>17</v>
      </c>
      <c r="D9" s="19" t="s">
        <v>7</v>
      </c>
      <c r="E9" s="99">
        <v>1</v>
      </c>
      <c r="F9" s="102" t="s">
        <v>6</v>
      </c>
      <c r="G9" s="99">
        <v>1</v>
      </c>
      <c r="H9" s="94"/>
    </row>
    <row r="10" spans="1:8" ht="30">
      <c r="A10" s="4">
        <v>10</v>
      </c>
      <c r="B10" s="88" t="s">
        <v>87</v>
      </c>
      <c r="C10" s="101" t="s">
        <v>17</v>
      </c>
      <c r="D10" s="28" t="s">
        <v>7</v>
      </c>
      <c r="E10" s="99">
        <v>1</v>
      </c>
      <c r="F10" s="102" t="s">
        <v>6</v>
      </c>
      <c r="G10" s="99">
        <v>1</v>
      </c>
      <c r="H10" s="94"/>
    </row>
    <row r="11" spans="1:8" customFormat="1" ht="30">
      <c r="A11" s="4">
        <v>11</v>
      </c>
      <c r="B11" s="48" t="s">
        <v>141</v>
      </c>
      <c r="C11" s="101" t="s">
        <v>17</v>
      </c>
      <c r="D11" s="19" t="s">
        <v>7</v>
      </c>
      <c r="E11" s="99">
        <v>1</v>
      </c>
      <c r="F11" s="102" t="s">
        <v>6</v>
      </c>
      <c r="G11" s="99">
        <v>1</v>
      </c>
    </row>
    <row r="12" spans="1:8">
      <c r="A12" s="269" t="s">
        <v>5</v>
      </c>
      <c r="B12" s="269"/>
      <c r="C12" s="269"/>
      <c r="D12" s="269"/>
      <c r="E12" s="269"/>
      <c r="F12" s="269"/>
      <c r="G12" s="269"/>
      <c r="H12" s="94" t="e">
        <f>COUNTIF(#REF!,#REF!)</f>
        <v>#REF!</v>
      </c>
    </row>
    <row r="13" spans="1:8" ht="30">
      <c r="A13" s="4">
        <v>1</v>
      </c>
      <c r="B13" s="12" t="s">
        <v>39</v>
      </c>
      <c r="C13" s="7" t="s">
        <v>17</v>
      </c>
      <c r="D13" s="1" t="s">
        <v>5</v>
      </c>
      <c r="E13" s="15">
        <v>1</v>
      </c>
      <c r="F13" s="8" t="s">
        <v>6</v>
      </c>
      <c r="G13" s="15">
        <v>1</v>
      </c>
      <c r="H13" s="94" t="e">
        <f>COUNTIF(#REF!,B15)</f>
        <v>#REF!</v>
      </c>
    </row>
    <row r="14" spans="1:8" ht="30">
      <c r="A14" s="4">
        <v>2</v>
      </c>
      <c r="B14" s="13" t="s">
        <v>38</v>
      </c>
      <c r="C14" s="7" t="s">
        <v>17</v>
      </c>
      <c r="D14" s="1" t="s">
        <v>5</v>
      </c>
      <c r="E14" s="15">
        <v>1</v>
      </c>
      <c r="F14" s="8" t="s">
        <v>6</v>
      </c>
      <c r="G14" s="15">
        <v>1</v>
      </c>
      <c r="H14" s="94"/>
    </row>
    <row r="15" spans="1:8" ht="30">
      <c r="A15" s="4">
        <v>3</v>
      </c>
      <c r="B15" s="12" t="s">
        <v>41</v>
      </c>
      <c r="C15" s="7" t="s">
        <v>17</v>
      </c>
      <c r="D15" s="1" t="s">
        <v>5</v>
      </c>
      <c r="E15" s="15">
        <v>1</v>
      </c>
      <c r="F15" s="8" t="s">
        <v>6</v>
      </c>
      <c r="G15" s="15">
        <v>1</v>
      </c>
      <c r="H15" s="94" t="e">
        <f>COUNTIF(#REF!,B17)</f>
        <v>#REF!</v>
      </c>
    </row>
    <row r="16" spans="1:8" ht="30">
      <c r="A16" s="4">
        <v>4</v>
      </c>
      <c r="B16" s="12" t="s">
        <v>40</v>
      </c>
      <c r="C16" s="7" t="s">
        <v>17</v>
      </c>
      <c r="D16" s="1" t="s">
        <v>5</v>
      </c>
      <c r="E16" s="15">
        <v>1</v>
      </c>
      <c r="F16" s="8" t="s">
        <v>6</v>
      </c>
      <c r="G16" s="15">
        <v>1</v>
      </c>
      <c r="H16" s="94"/>
    </row>
    <row r="17" spans="1:8" ht="30">
      <c r="A17" s="4">
        <v>5</v>
      </c>
      <c r="B17" s="13" t="s">
        <v>42</v>
      </c>
      <c r="C17" s="7" t="s">
        <v>17</v>
      </c>
      <c r="D17" s="1" t="s">
        <v>5</v>
      </c>
      <c r="E17" s="15">
        <v>1</v>
      </c>
      <c r="F17" s="8" t="s">
        <v>6</v>
      </c>
      <c r="G17" s="15">
        <v>1</v>
      </c>
      <c r="H17" s="94"/>
    </row>
    <row r="18" spans="1:8" ht="30">
      <c r="A18" s="4">
        <v>6</v>
      </c>
      <c r="B18" s="12" t="s">
        <v>51</v>
      </c>
      <c r="C18" s="7" t="s">
        <v>17</v>
      </c>
      <c r="D18" s="1" t="s">
        <v>5</v>
      </c>
      <c r="E18" s="15">
        <v>1</v>
      </c>
      <c r="F18" s="8" t="s">
        <v>6</v>
      </c>
      <c r="G18" s="15">
        <v>1</v>
      </c>
      <c r="H18" s="94"/>
    </row>
    <row r="19" spans="1:8" ht="30">
      <c r="A19" s="4">
        <v>7</v>
      </c>
      <c r="B19" s="36" t="s">
        <v>60</v>
      </c>
      <c r="C19" s="98" t="s">
        <v>17</v>
      </c>
      <c r="D19" s="19" t="s">
        <v>5</v>
      </c>
      <c r="E19" s="15">
        <v>1</v>
      </c>
      <c r="F19" s="35" t="s">
        <v>6</v>
      </c>
      <c r="G19" s="15">
        <v>1</v>
      </c>
      <c r="H19" s="94"/>
    </row>
    <row r="20" spans="1:8">
      <c r="A20" s="269" t="s">
        <v>55</v>
      </c>
      <c r="B20" s="270"/>
      <c r="C20" s="270"/>
      <c r="D20" s="270"/>
      <c r="E20" s="270"/>
      <c r="F20" s="269"/>
      <c r="G20" s="269"/>
      <c r="H20" s="94"/>
    </row>
    <row r="21" spans="1:8" ht="30">
      <c r="A21" s="18">
        <v>1</v>
      </c>
      <c r="B21" s="245" t="s">
        <v>356</v>
      </c>
      <c r="C21" s="248" t="s">
        <v>17</v>
      </c>
      <c r="D21" s="227" t="s">
        <v>11</v>
      </c>
      <c r="E21" s="229">
        <v>1</v>
      </c>
      <c r="F21" s="25" t="s">
        <v>6</v>
      </c>
      <c r="G21" s="104">
        <v>1</v>
      </c>
      <c r="H21" s="94"/>
    </row>
    <row r="22" spans="1:8" ht="30">
      <c r="A22" s="18">
        <v>2</v>
      </c>
      <c r="B22" s="249" t="s">
        <v>398</v>
      </c>
      <c r="C22" s="248" t="s">
        <v>17</v>
      </c>
      <c r="D22" s="227" t="s">
        <v>11</v>
      </c>
      <c r="E22" s="231">
        <v>1</v>
      </c>
      <c r="F22" s="35" t="s">
        <v>6</v>
      </c>
      <c r="G22" s="15">
        <v>1</v>
      </c>
      <c r="H22" s="94"/>
    </row>
    <row r="23" spans="1:8" ht="31.5">
      <c r="A23" s="18">
        <v>3</v>
      </c>
      <c r="B23" s="245" t="s">
        <v>399</v>
      </c>
      <c r="C23" s="248" t="s">
        <v>17</v>
      </c>
      <c r="D23" s="227" t="s">
        <v>11</v>
      </c>
      <c r="E23" s="231">
        <v>1</v>
      </c>
      <c r="F23" s="35" t="s">
        <v>6</v>
      </c>
      <c r="G23" s="100">
        <v>1</v>
      </c>
      <c r="H23" s="94"/>
    </row>
    <row r="24" spans="1:8" ht="30">
      <c r="A24" s="18">
        <v>4</v>
      </c>
      <c r="B24" s="249" t="s">
        <v>383</v>
      </c>
      <c r="C24" s="248" t="s">
        <v>17</v>
      </c>
      <c r="D24" s="227" t="s">
        <v>11</v>
      </c>
      <c r="E24" s="231">
        <v>1</v>
      </c>
      <c r="F24" s="35" t="s">
        <v>6</v>
      </c>
      <c r="G24" s="100">
        <v>1</v>
      </c>
      <c r="H24" s="94"/>
    </row>
    <row r="25" spans="1:8" ht="31.5">
      <c r="A25" s="18">
        <v>5</v>
      </c>
      <c r="B25" s="245" t="s">
        <v>385</v>
      </c>
      <c r="C25" s="248" t="s">
        <v>17</v>
      </c>
      <c r="D25" s="19" t="s">
        <v>11</v>
      </c>
      <c r="E25" s="15">
        <v>1</v>
      </c>
      <c r="F25" s="35" t="s">
        <v>6</v>
      </c>
      <c r="G25" s="100">
        <v>1</v>
      </c>
      <c r="H25" s="94"/>
    </row>
    <row r="26" spans="1:8" ht="31.5">
      <c r="A26" s="18">
        <v>6</v>
      </c>
      <c r="B26" s="245" t="s">
        <v>384</v>
      </c>
      <c r="C26" s="248" t="s">
        <v>17</v>
      </c>
      <c r="D26" s="19" t="s">
        <v>11</v>
      </c>
      <c r="E26" s="15">
        <v>1</v>
      </c>
      <c r="F26" s="35" t="s">
        <v>6</v>
      </c>
      <c r="G26" s="100">
        <v>1</v>
      </c>
      <c r="H26" s="94"/>
    </row>
    <row r="27" spans="1:8" ht="31.5">
      <c r="A27" s="18">
        <v>7</v>
      </c>
      <c r="B27" s="245" t="s">
        <v>387</v>
      </c>
      <c r="C27" s="248" t="s">
        <v>17</v>
      </c>
      <c r="D27" s="19" t="s">
        <v>11</v>
      </c>
      <c r="E27" s="15">
        <v>1</v>
      </c>
      <c r="F27" s="35" t="s">
        <v>6</v>
      </c>
      <c r="G27" s="100">
        <v>1</v>
      </c>
      <c r="H27" s="94"/>
    </row>
    <row r="28" spans="1:8" ht="31.5">
      <c r="A28" s="18">
        <v>8</v>
      </c>
      <c r="B28" s="245" t="s">
        <v>388</v>
      </c>
      <c r="C28" s="248" t="s">
        <v>17</v>
      </c>
      <c r="D28" s="19" t="s">
        <v>11</v>
      </c>
      <c r="E28" s="15">
        <v>1</v>
      </c>
      <c r="F28" s="35" t="s">
        <v>6</v>
      </c>
      <c r="G28" s="100">
        <v>1</v>
      </c>
      <c r="H28" s="94"/>
    </row>
    <row r="29" spans="1:8" ht="31.5">
      <c r="A29" s="18">
        <v>9</v>
      </c>
      <c r="B29" s="245" t="s">
        <v>400</v>
      </c>
      <c r="C29" s="248" t="s">
        <v>17</v>
      </c>
      <c r="D29" s="19" t="s">
        <v>11</v>
      </c>
      <c r="E29" s="15">
        <v>1</v>
      </c>
      <c r="F29" s="35" t="s">
        <v>6</v>
      </c>
      <c r="G29" s="100">
        <v>1</v>
      </c>
      <c r="H29" s="94"/>
    </row>
    <row r="30" spans="1:8" ht="31.5">
      <c r="A30" s="18">
        <v>10</v>
      </c>
      <c r="B30" s="245" t="s">
        <v>401</v>
      </c>
      <c r="C30" s="248" t="s">
        <v>17</v>
      </c>
      <c r="D30" s="19" t="s">
        <v>11</v>
      </c>
      <c r="E30" s="15">
        <v>1</v>
      </c>
      <c r="F30" s="35" t="s">
        <v>6</v>
      </c>
      <c r="G30" s="100">
        <v>1</v>
      </c>
      <c r="H30" s="94"/>
    </row>
    <row r="31" spans="1:8" ht="47.25">
      <c r="A31" s="18">
        <v>11</v>
      </c>
      <c r="B31" s="245" t="s">
        <v>402</v>
      </c>
      <c r="C31" s="248" t="s">
        <v>17</v>
      </c>
      <c r="D31" s="19" t="s">
        <v>11</v>
      </c>
      <c r="E31" s="15">
        <v>1</v>
      </c>
      <c r="F31" s="35" t="s">
        <v>6</v>
      </c>
      <c r="G31" s="100">
        <v>1</v>
      </c>
      <c r="H31" s="94"/>
    </row>
    <row r="32" spans="1:8" ht="47.25">
      <c r="A32" s="18">
        <v>12</v>
      </c>
      <c r="B32" s="245" t="s">
        <v>386</v>
      </c>
      <c r="C32" s="248" t="s">
        <v>17</v>
      </c>
      <c r="D32" s="19" t="s">
        <v>11</v>
      </c>
      <c r="E32" s="15">
        <v>1</v>
      </c>
      <c r="F32" s="35" t="s">
        <v>6</v>
      </c>
      <c r="G32" s="100">
        <v>1</v>
      </c>
      <c r="H32" s="94"/>
    </row>
    <row r="33" spans="1:8">
      <c r="A33" s="269" t="s">
        <v>11</v>
      </c>
      <c r="B33" s="269"/>
      <c r="C33" s="269"/>
      <c r="D33" s="269"/>
      <c r="E33" s="269"/>
      <c r="F33" s="269"/>
      <c r="G33" s="269"/>
      <c r="H33" s="94"/>
    </row>
    <row r="34" spans="1:8" ht="30">
      <c r="A34" s="4">
        <v>1</v>
      </c>
      <c r="B34" s="49" t="s">
        <v>209</v>
      </c>
      <c r="C34" s="230" t="s">
        <v>17</v>
      </c>
      <c r="D34" s="19" t="s">
        <v>11</v>
      </c>
      <c r="E34" s="99">
        <v>1</v>
      </c>
      <c r="F34" s="25" t="s">
        <v>6</v>
      </c>
      <c r="G34" s="99">
        <v>1</v>
      </c>
      <c r="H34" s="94" t="e">
        <f>COUNTIF(#REF!,#REF!)</f>
        <v>#REF!</v>
      </c>
    </row>
    <row r="35" spans="1:8" ht="30">
      <c r="A35" s="42">
        <v>2</v>
      </c>
      <c r="B35" s="49" t="s">
        <v>181</v>
      </c>
      <c r="C35" s="230" t="s">
        <v>17</v>
      </c>
      <c r="D35" s="19" t="s">
        <v>11</v>
      </c>
      <c r="E35" s="99">
        <v>1</v>
      </c>
      <c r="F35" s="25" t="s">
        <v>6</v>
      </c>
      <c r="G35" s="99">
        <v>1</v>
      </c>
      <c r="H35" s="94"/>
    </row>
    <row r="36" spans="1:8" ht="30">
      <c r="A36" s="4">
        <v>3</v>
      </c>
      <c r="B36" s="49" t="s">
        <v>178</v>
      </c>
      <c r="C36" s="230" t="s">
        <v>17</v>
      </c>
      <c r="D36" s="19" t="s">
        <v>11</v>
      </c>
      <c r="E36" s="99">
        <v>1</v>
      </c>
      <c r="F36" s="25" t="s">
        <v>6</v>
      </c>
      <c r="G36" s="99">
        <v>1</v>
      </c>
      <c r="H36" s="94"/>
    </row>
    <row r="37" spans="1:8" ht="30">
      <c r="A37" s="4">
        <v>4</v>
      </c>
      <c r="B37" s="49" t="s">
        <v>187</v>
      </c>
      <c r="C37" s="230" t="s">
        <v>17</v>
      </c>
      <c r="D37" s="19" t="s">
        <v>11</v>
      </c>
      <c r="E37" s="99">
        <v>1</v>
      </c>
      <c r="F37" s="25" t="s">
        <v>6</v>
      </c>
      <c r="G37" s="99">
        <v>1</v>
      </c>
      <c r="H37" s="94"/>
    </row>
    <row r="38" spans="1:8" ht="30">
      <c r="A38" s="42">
        <v>5</v>
      </c>
      <c r="B38" s="49" t="s">
        <v>172</v>
      </c>
      <c r="C38" s="230" t="s">
        <v>17</v>
      </c>
      <c r="D38" s="19" t="s">
        <v>11</v>
      </c>
      <c r="E38" s="99">
        <v>1</v>
      </c>
      <c r="F38" s="25" t="s">
        <v>6</v>
      </c>
      <c r="G38" s="99">
        <v>1</v>
      </c>
      <c r="H38" s="94"/>
    </row>
    <row r="39" spans="1:8" ht="30">
      <c r="A39" s="4">
        <v>6</v>
      </c>
      <c r="B39" s="49" t="s">
        <v>97</v>
      </c>
      <c r="C39" s="230" t="s">
        <v>17</v>
      </c>
      <c r="D39" s="19" t="s">
        <v>11</v>
      </c>
      <c r="E39" s="99">
        <v>1</v>
      </c>
      <c r="F39" s="25" t="s">
        <v>6</v>
      </c>
      <c r="G39" s="99">
        <v>1</v>
      </c>
      <c r="H39" s="94"/>
    </row>
    <row r="40" spans="1:8" ht="30">
      <c r="A40" s="4">
        <v>7</v>
      </c>
      <c r="B40" s="49" t="s">
        <v>245</v>
      </c>
      <c r="C40" s="230" t="s">
        <v>17</v>
      </c>
      <c r="D40" s="19" t="s">
        <v>11</v>
      </c>
      <c r="E40" s="99">
        <v>1</v>
      </c>
      <c r="F40" s="25" t="s">
        <v>6</v>
      </c>
      <c r="G40" s="99">
        <v>1</v>
      </c>
      <c r="H40" s="94"/>
    </row>
    <row r="41" spans="1:8" ht="30">
      <c r="A41" s="42">
        <v>8</v>
      </c>
      <c r="B41" s="49" t="s">
        <v>146</v>
      </c>
      <c r="C41" s="230" t="s">
        <v>17</v>
      </c>
      <c r="D41" s="19" t="s">
        <v>11</v>
      </c>
      <c r="E41" s="99">
        <v>1</v>
      </c>
      <c r="F41" s="25" t="s">
        <v>6</v>
      </c>
      <c r="G41" s="99">
        <v>1</v>
      </c>
      <c r="H41" s="94"/>
    </row>
    <row r="42" spans="1:8" ht="30">
      <c r="A42" s="4">
        <v>9</v>
      </c>
      <c r="B42" s="49" t="s">
        <v>193</v>
      </c>
      <c r="C42" s="230" t="s">
        <v>17</v>
      </c>
      <c r="D42" s="19" t="s">
        <v>11</v>
      </c>
      <c r="E42" s="99">
        <v>1</v>
      </c>
      <c r="F42" s="25" t="s">
        <v>6</v>
      </c>
      <c r="G42" s="99">
        <v>1</v>
      </c>
      <c r="H42" s="94"/>
    </row>
    <row r="43" spans="1:8" ht="30">
      <c r="A43" s="4">
        <v>10</v>
      </c>
      <c r="B43" s="49" t="s">
        <v>214</v>
      </c>
      <c r="C43" s="230" t="s">
        <v>17</v>
      </c>
      <c r="D43" s="19" t="s">
        <v>11</v>
      </c>
      <c r="E43" s="99">
        <v>1</v>
      </c>
      <c r="F43" s="25" t="s">
        <v>6</v>
      </c>
      <c r="G43" s="99">
        <v>1</v>
      </c>
      <c r="H43" s="94"/>
    </row>
    <row r="44" spans="1:8" ht="30">
      <c r="A44" s="42">
        <v>11</v>
      </c>
      <c r="B44" s="49" t="s">
        <v>241</v>
      </c>
      <c r="C44" s="230" t="s">
        <v>17</v>
      </c>
      <c r="D44" s="19" t="s">
        <v>11</v>
      </c>
      <c r="E44" s="99">
        <v>1</v>
      </c>
      <c r="F44" s="25" t="s">
        <v>6</v>
      </c>
      <c r="G44" s="99">
        <v>1</v>
      </c>
      <c r="H44" s="94"/>
    </row>
    <row r="45" spans="1:8" ht="30">
      <c r="A45" s="4">
        <v>12</v>
      </c>
      <c r="B45" s="49" t="s">
        <v>96</v>
      </c>
      <c r="C45" s="230" t="s">
        <v>17</v>
      </c>
      <c r="D45" s="19" t="s">
        <v>11</v>
      </c>
      <c r="E45" s="99">
        <v>1</v>
      </c>
      <c r="F45" s="25" t="s">
        <v>6</v>
      </c>
      <c r="G45" s="99">
        <v>1</v>
      </c>
      <c r="H45" s="94"/>
    </row>
    <row r="46" spans="1:8" ht="30">
      <c r="A46" s="4">
        <v>13</v>
      </c>
      <c r="B46" s="49" t="s">
        <v>271</v>
      </c>
      <c r="C46" s="230" t="s">
        <v>17</v>
      </c>
      <c r="D46" s="19" t="s">
        <v>11</v>
      </c>
      <c r="E46" s="99">
        <v>1</v>
      </c>
      <c r="F46" s="25" t="s">
        <v>6</v>
      </c>
      <c r="G46" s="99">
        <v>1</v>
      </c>
      <c r="H46" s="94"/>
    </row>
    <row r="47" spans="1:8" ht="30">
      <c r="A47" s="42">
        <v>14</v>
      </c>
      <c r="B47" s="49" t="s">
        <v>228</v>
      </c>
      <c r="C47" s="230" t="s">
        <v>17</v>
      </c>
      <c r="D47" s="19" t="s">
        <v>11</v>
      </c>
      <c r="E47" s="99">
        <v>1</v>
      </c>
      <c r="F47" s="25" t="s">
        <v>6</v>
      </c>
      <c r="G47" s="99">
        <v>1</v>
      </c>
      <c r="H47" s="94"/>
    </row>
    <row r="48" spans="1:8" ht="30">
      <c r="A48" s="4">
        <v>15</v>
      </c>
      <c r="B48" s="49" t="s">
        <v>224</v>
      </c>
      <c r="C48" s="230" t="s">
        <v>17</v>
      </c>
      <c r="D48" s="19" t="s">
        <v>11</v>
      </c>
      <c r="E48" s="99">
        <v>1</v>
      </c>
      <c r="F48" s="25" t="s">
        <v>6</v>
      </c>
      <c r="G48" s="99">
        <v>1</v>
      </c>
      <c r="H48" s="94"/>
    </row>
    <row r="49" spans="1:8" ht="30">
      <c r="A49" s="4">
        <v>16</v>
      </c>
      <c r="B49" s="49" t="s">
        <v>166</v>
      </c>
      <c r="C49" s="230" t="s">
        <v>17</v>
      </c>
      <c r="D49" s="19" t="s">
        <v>11</v>
      </c>
      <c r="E49" s="99">
        <v>1</v>
      </c>
      <c r="F49" s="25" t="s">
        <v>6</v>
      </c>
      <c r="G49" s="99">
        <v>1</v>
      </c>
      <c r="H49" s="94"/>
    </row>
    <row r="50" spans="1:8" ht="30">
      <c r="A50" s="42">
        <v>17</v>
      </c>
      <c r="B50" s="48" t="s">
        <v>164</v>
      </c>
      <c r="C50" s="230" t="s">
        <v>17</v>
      </c>
      <c r="D50" s="19" t="s">
        <v>11</v>
      </c>
      <c r="E50" s="99">
        <v>1</v>
      </c>
      <c r="F50" s="25" t="s">
        <v>6</v>
      </c>
      <c r="G50" s="99">
        <v>1</v>
      </c>
      <c r="H50" s="94"/>
    </row>
    <row r="51" spans="1:8" ht="30">
      <c r="A51" s="4">
        <v>18</v>
      </c>
      <c r="B51" s="49" t="s">
        <v>191</v>
      </c>
      <c r="C51" s="230" t="s">
        <v>17</v>
      </c>
      <c r="D51" s="19" t="s">
        <v>11</v>
      </c>
      <c r="E51" s="99">
        <v>1</v>
      </c>
      <c r="F51" s="25" t="s">
        <v>6</v>
      </c>
      <c r="G51" s="99">
        <v>1</v>
      </c>
      <c r="H51" s="94"/>
    </row>
    <row r="52" spans="1:8" ht="30">
      <c r="A52" s="4">
        <v>19</v>
      </c>
      <c r="B52" s="49" t="s">
        <v>203</v>
      </c>
      <c r="C52" s="230" t="s">
        <v>17</v>
      </c>
      <c r="D52" s="19" t="s">
        <v>11</v>
      </c>
      <c r="E52" s="99">
        <v>1</v>
      </c>
      <c r="F52" s="25" t="s">
        <v>6</v>
      </c>
      <c r="G52" s="99">
        <v>1</v>
      </c>
      <c r="H52" s="94"/>
    </row>
    <row r="53" spans="1:8" ht="30">
      <c r="A53" s="42">
        <v>20</v>
      </c>
      <c r="B53" s="49" t="s">
        <v>170</v>
      </c>
      <c r="C53" s="230" t="s">
        <v>17</v>
      </c>
      <c r="D53" s="19" t="s">
        <v>11</v>
      </c>
      <c r="E53" s="99">
        <v>1</v>
      </c>
      <c r="F53" s="25" t="s">
        <v>6</v>
      </c>
      <c r="G53" s="99">
        <v>1</v>
      </c>
      <c r="H53" s="94"/>
    </row>
    <row r="54" spans="1:8" ht="30">
      <c r="A54" s="4">
        <v>21</v>
      </c>
      <c r="B54" s="49" t="s">
        <v>176</v>
      </c>
      <c r="C54" s="230" t="s">
        <v>17</v>
      </c>
      <c r="D54" s="19" t="s">
        <v>11</v>
      </c>
      <c r="E54" s="99">
        <v>1</v>
      </c>
      <c r="F54" s="25" t="s">
        <v>6</v>
      </c>
      <c r="G54" s="99">
        <v>1</v>
      </c>
      <c r="H54" s="94"/>
    </row>
    <row r="55" spans="1:8" ht="30">
      <c r="A55" s="4">
        <v>22</v>
      </c>
      <c r="B55" s="49" t="s">
        <v>263</v>
      </c>
      <c r="C55" s="230" t="s">
        <v>17</v>
      </c>
      <c r="D55" s="19" t="s">
        <v>11</v>
      </c>
      <c r="E55" s="99">
        <v>1</v>
      </c>
      <c r="F55" s="25" t="s">
        <v>6</v>
      </c>
      <c r="G55" s="99">
        <v>1</v>
      </c>
      <c r="H55" s="94"/>
    </row>
    <row r="56" spans="1:8" ht="30">
      <c r="A56" s="42">
        <v>23</v>
      </c>
      <c r="B56" s="49" t="s">
        <v>158</v>
      </c>
      <c r="C56" s="230" t="s">
        <v>17</v>
      </c>
      <c r="D56" s="19" t="s">
        <v>11</v>
      </c>
      <c r="E56" s="99">
        <v>1</v>
      </c>
      <c r="F56" s="25" t="s">
        <v>6</v>
      </c>
      <c r="G56" s="99">
        <v>1</v>
      </c>
      <c r="H56" s="94"/>
    </row>
    <row r="57" spans="1:8" ht="30">
      <c r="A57" s="4">
        <v>24</v>
      </c>
      <c r="B57" s="49" t="s">
        <v>152</v>
      </c>
      <c r="C57" s="230" t="s">
        <v>17</v>
      </c>
      <c r="D57" s="19" t="s">
        <v>11</v>
      </c>
      <c r="E57" s="99">
        <v>1</v>
      </c>
      <c r="F57" s="25" t="s">
        <v>6</v>
      </c>
      <c r="G57" s="99">
        <v>1</v>
      </c>
      <c r="H57" s="94"/>
    </row>
    <row r="58" spans="1:8" ht="30">
      <c r="A58" s="4">
        <v>25</v>
      </c>
      <c r="B58" s="49" t="s">
        <v>216</v>
      </c>
      <c r="C58" s="230" t="s">
        <v>17</v>
      </c>
      <c r="D58" s="19" t="s">
        <v>11</v>
      </c>
      <c r="E58" s="99">
        <v>1</v>
      </c>
      <c r="F58" s="25" t="s">
        <v>6</v>
      </c>
      <c r="G58" s="99">
        <v>1</v>
      </c>
      <c r="H58" s="94"/>
    </row>
    <row r="59" spans="1:8" ht="30">
      <c r="A59" s="42">
        <v>26</v>
      </c>
      <c r="B59" s="49" t="s">
        <v>253</v>
      </c>
      <c r="C59" s="230" t="s">
        <v>17</v>
      </c>
      <c r="D59" s="19" t="s">
        <v>11</v>
      </c>
      <c r="E59" s="99">
        <v>1</v>
      </c>
      <c r="F59" s="25" t="s">
        <v>6</v>
      </c>
      <c r="G59" s="99">
        <v>1</v>
      </c>
      <c r="H59" s="94"/>
    </row>
    <row r="60" spans="1:8" ht="30">
      <c r="A60" s="4">
        <v>27</v>
      </c>
      <c r="B60" s="49" t="s">
        <v>259</v>
      </c>
      <c r="C60" s="230" t="s">
        <v>17</v>
      </c>
      <c r="D60" s="19" t="s">
        <v>11</v>
      </c>
      <c r="E60" s="99">
        <v>1</v>
      </c>
      <c r="F60" s="25" t="s">
        <v>6</v>
      </c>
      <c r="G60" s="99">
        <v>1</v>
      </c>
      <c r="H60" s="94"/>
    </row>
    <row r="61" spans="1:8" ht="30">
      <c r="A61" s="4">
        <v>28</v>
      </c>
      <c r="B61" s="49" t="s">
        <v>255</v>
      </c>
      <c r="C61" s="230" t="s">
        <v>17</v>
      </c>
      <c r="D61" s="19" t="s">
        <v>11</v>
      </c>
      <c r="E61" s="99">
        <v>1</v>
      </c>
      <c r="F61" s="25" t="s">
        <v>6</v>
      </c>
      <c r="G61" s="99">
        <v>1</v>
      </c>
      <c r="H61" s="94"/>
    </row>
    <row r="62" spans="1:8" ht="30">
      <c r="A62" s="42">
        <v>29</v>
      </c>
      <c r="B62" s="48" t="s">
        <v>267</v>
      </c>
      <c r="C62" s="230" t="s">
        <v>17</v>
      </c>
      <c r="D62" s="19" t="s">
        <v>11</v>
      </c>
      <c r="E62" s="99">
        <v>1</v>
      </c>
      <c r="F62" s="25" t="s">
        <v>6</v>
      </c>
      <c r="G62" s="99">
        <v>1</v>
      </c>
      <c r="H62" s="94"/>
    </row>
    <row r="63" spans="1:8" ht="30">
      <c r="A63" s="4">
        <v>30</v>
      </c>
      <c r="B63" s="48" t="s">
        <v>286</v>
      </c>
      <c r="C63" s="230" t="s">
        <v>17</v>
      </c>
      <c r="D63" s="19" t="s">
        <v>11</v>
      </c>
      <c r="E63" s="99">
        <v>1</v>
      </c>
      <c r="F63" s="25" t="s">
        <v>6</v>
      </c>
      <c r="G63" s="99">
        <v>1</v>
      </c>
      <c r="H63" s="94"/>
    </row>
    <row r="64" spans="1:8" ht="30">
      <c r="A64" s="4">
        <v>31</v>
      </c>
      <c r="B64" s="48" t="s">
        <v>269</v>
      </c>
      <c r="C64" s="230" t="s">
        <v>17</v>
      </c>
      <c r="D64" s="19" t="s">
        <v>11</v>
      </c>
      <c r="E64" s="99">
        <v>1</v>
      </c>
      <c r="F64" s="25" t="s">
        <v>6</v>
      </c>
      <c r="G64" s="99">
        <v>1</v>
      </c>
      <c r="H64" s="94"/>
    </row>
    <row r="65" spans="1:8" ht="30">
      <c r="A65" s="42">
        <v>32</v>
      </c>
      <c r="B65" s="49" t="s">
        <v>261</v>
      </c>
      <c r="C65" s="230" t="s">
        <v>17</v>
      </c>
      <c r="D65" s="19" t="s">
        <v>11</v>
      </c>
      <c r="E65" s="99">
        <v>1</v>
      </c>
      <c r="F65" s="25" t="s">
        <v>6</v>
      </c>
      <c r="G65" s="99">
        <v>1</v>
      </c>
      <c r="H65" s="94"/>
    </row>
    <row r="66" spans="1:8" ht="30">
      <c r="A66" s="4">
        <v>33</v>
      </c>
      <c r="B66" s="49" t="s">
        <v>235</v>
      </c>
      <c r="C66" s="230" t="s">
        <v>17</v>
      </c>
      <c r="D66" s="19" t="s">
        <v>11</v>
      </c>
      <c r="E66" s="99">
        <v>1</v>
      </c>
      <c r="F66" s="25" t="s">
        <v>6</v>
      </c>
      <c r="G66" s="99">
        <v>1</v>
      </c>
      <c r="H66" s="94"/>
    </row>
    <row r="67" spans="1:8" ht="30">
      <c r="A67" s="4">
        <v>34</v>
      </c>
      <c r="B67" s="48" t="s">
        <v>162</v>
      </c>
      <c r="C67" s="230" t="s">
        <v>17</v>
      </c>
      <c r="D67" s="19" t="s">
        <v>11</v>
      </c>
      <c r="E67" s="99">
        <v>1</v>
      </c>
      <c r="F67" s="25" t="s">
        <v>6</v>
      </c>
      <c r="G67" s="99">
        <v>1</v>
      </c>
      <c r="H67" s="94"/>
    </row>
    <row r="68" spans="1:8" ht="30">
      <c r="A68" s="42">
        <v>35</v>
      </c>
      <c r="B68" s="49" t="s">
        <v>273</v>
      </c>
      <c r="C68" s="230" t="s">
        <v>17</v>
      </c>
      <c r="D68" s="19" t="s">
        <v>11</v>
      </c>
      <c r="E68" s="99">
        <v>1</v>
      </c>
      <c r="F68" s="25" t="s">
        <v>6</v>
      </c>
      <c r="G68" s="99">
        <v>1</v>
      </c>
      <c r="H68" s="94"/>
    </row>
    <row r="69" spans="1:8" ht="30">
      <c r="A69" s="4">
        <v>36</v>
      </c>
      <c r="B69" s="49" t="s">
        <v>257</v>
      </c>
      <c r="C69" s="230" t="s">
        <v>17</v>
      </c>
      <c r="D69" s="19" t="s">
        <v>11</v>
      </c>
      <c r="E69" s="99">
        <v>1</v>
      </c>
      <c r="F69" s="25" t="s">
        <v>6</v>
      </c>
      <c r="G69" s="99">
        <v>1</v>
      </c>
      <c r="H69" s="94"/>
    </row>
    <row r="70" spans="1:8" ht="30">
      <c r="A70" s="4">
        <v>37</v>
      </c>
      <c r="B70" s="49" t="s">
        <v>207</v>
      </c>
      <c r="C70" s="230" t="s">
        <v>17</v>
      </c>
      <c r="D70" s="19" t="s">
        <v>11</v>
      </c>
      <c r="E70" s="99">
        <v>1</v>
      </c>
      <c r="F70" s="25" t="s">
        <v>6</v>
      </c>
      <c r="G70" s="99">
        <v>1</v>
      </c>
      <c r="H70" s="94"/>
    </row>
    <row r="71" spans="1:8" ht="30">
      <c r="A71" s="42">
        <v>38</v>
      </c>
      <c r="B71" s="49" t="s">
        <v>233</v>
      </c>
      <c r="C71" s="230" t="s">
        <v>17</v>
      </c>
      <c r="D71" s="19" t="s">
        <v>11</v>
      </c>
      <c r="E71" s="99">
        <v>1</v>
      </c>
      <c r="F71" s="25" t="s">
        <v>6</v>
      </c>
      <c r="G71" s="99">
        <v>1</v>
      </c>
      <c r="H71" s="94"/>
    </row>
    <row r="72" spans="1:8" ht="30">
      <c r="A72" s="4">
        <v>39</v>
      </c>
      <c r="B72" s="49" t="s">
        <v>243</v>
      </c>
      <c r="C72" s="230" t="s">
        <v>17</v>
      </c>
      <c r="D72" s="19" t="s">
        <v>11</v>
      </c>
      <c r="E72" s="99">
        <v>1</v>
      </c>
      <c r="F72" s="25" t="s">
        <v>6</v>
      </c>
      <c r="G72" s="99">
        <v>1</v>
      </c>
      <c r="H72" s="94"/>
    </row>
    <row r="73" spans="1:8" ht="30">
      <c r="A73" s="4">
        <v>40</v>
      </c>
      <c r="B73" s="49" t="s">
        <v>222</v>
      </c>
      <c r="C73" s="230" t="s">
        <v>17</v>
      </c>
      <c r="D73" s="19" t="s">
        <v>11</v>
      </c>
      <c r="E73" s="99">
        <v>1</v>
      </c>
      <c r="F73" s="25" t="s">
        <v>6</v>
      </c>
      <c r="G73" s="99">
        <v>1</v>
      </c>
      <c r="H73" s="94"/>
    </row>
    <row r="74" spans="1:8" ht="30">
      <c r="A74" s="42">
        <v>41</v>
      </c>
      <c r="B74" s="48" t="s">
        <v>280</v>
      </c>
      <c r="C74" s="230" t="s">
        <v>17</v>
      </c>
      <c r="D74" s="19" t="s">
        <v>11</v>
      </c>
      <c r="E74" s="99">
        <v>1</v>
      </c>
      <c r="F74" s="25" t="s">
        <v>6</v>
      </c>
      <c r="G74" s="99">
        <v>1</v>
      </c>
      <c r="H74" s="94"/>
    </row>
    <row r="75" spans="1:8" ht="30">
      <c r="A75" s="4">
        <v>42</v>
      </c>
      <c r="B75" s="49" t="s">
        <v>205</v>
      </c>
      <c r="C75" s="230" t="s">
        <v>17</v>
      </c>
      <c r="D75" s="19" t="s">
        <v>11</v>
      </c>
      <c r="E75" s="99">
        <v>1</v>
      </c>
      <c r="F75" s="25" t="s">
        <v>6</v>
      </c>
      <c r="G75" s="99">
        <v>1</v>
      </c>
      <c r="H75" s="94"/>
    </row>
    <row r="76" spans="1:8" ht="30">
      <c r="A76" s="4">
        <v>43</v>
      </c>
      <c r="B76" s="49" t="s">
        <v>189</v>
      </c>
      <c r="C76" s="230" t="s">
        <v>17</v>
      </c>
      <c r="D76" s="19" t="s">
        <v>11</v>
      </c>
      <c r="E76" s="99">
        <v>1</v>
      </c>
      <c r="F76" s="25" t="s">
        <v>6</v>
      </c>
      <c r="G76" s="99">
        <v>1</v>
      </c>
      <c r="H76" s="94"/>
    </row>
    <row r="77" spans="1:8" ht="30">
      <c r="A77" s="42">
        <v>44</v>
      </c>
      <c r="B77" s="49" t="s">
        <v>160</v>
      </c>
      <c r="C77" s="230" t="s">
        <v>17</v>
      </c>
      <c r="D77" s="19" t="s">
        <v>11</v>
      </c>
      <c r="E77" s="99">
        <v>1</v>
      </c>
      <c r="F77" s="25" t="s">
        <v>6</v>
      </c>
      <c r="G77" s="99">
        <v>1</v>
      </c>
      <c r="H77" s="94"/>
    </row>
    <row r="78" spans="1:8" ht="30">
      <c r="A78" s="4">
        <v>45</v>
      </c>
      <c r="B78" s="49" t="s">
        <v>220</v>
      </c>
      <c r="C78" s="230" t="s">
        <v>17</v>
      </c>
      <c r="D78" s="19" t="s">
        <v>11</v>
      </c>
      <c r="E78" s="99">
        <v>1</v>
      </c>
      <c r="F78" s="25" t="s">
        <v>6</v>
      </c>
      <c r="G78" s="99">
        <v>1</v>
      </c>
      <c r="H78" s="94"/>
    </row>
    <row r="79" spans="1:8" ht="30">
      <c r="A79" s="4">
        <v>46</v>
      </c>
      <c r="B79" s="49" t="s">
        <v>184</v>
      </c>
      <c r="C79" s="230" t="s">
        <v>17</v>
      </c>
      <c r="D79" s="19" t="s">
        <v>11</v>
      </c>
      <c r="E79" s="99">
        <v>1</v>
      </c>
      <c r="F79" s="25" t="s">
        <v>6</v>
      </c>
      <c r="G79" s="99">
        <v>1</v>
      </c>
      <c r="H79" s="94"/>
    </row>
    <row r="80" spans="1:8" ht="30">
      <c r="A80" s="42">
        <v>47</v>
      </c>
      <c r="B80" s="48" t="s">
        <v>288</v>
      </c>
      <c r="C80" s="230" t="s">
        <v>17</v>
      </c>
      <c r="D80" s="19" t="s">
        <v>11</v>
      </c>
      <c r="E80" s="99">
        <v>1</v>
      </c>
      <c r="F80" s="25" t="s">
        <v>6</v>
      </c>
      <c r="G80" s="99">
        <v>1</v>
      </c>
      <c r="H80" s="94"/>
    </row>
    <row r="81" spans="1:8" ht="30">
      <c r="A81" s="4">
        <v>48</v>
      </c>
      <c r="B81" s="49" t="s">
        <v>156</v>
      </c>
      <c r="C81" s="230" t="s">
        <v>17</v>
      </c>
      <c r="D81" s="19" t="s">
        <v>11</v>
      </c>
      <c r="E81" s="99">
        <v>1</v>
      </c>
      <c r="F81" s="25" t="s">
        <v>6</v>
      </c>
      <c r="G81" s="99">
        <v>1</v>
      </c>
      <c r="H81" s="94"/>
    </row>
    <row r="82" spans="1:8" ht="30">
      <c r="A82" s="4">
        <v>49</v>
      </c>
      <c r="B82" s="49" t="s">
        <v>174</v>
      </c>
      <c r="C82" s="230" t="s">
        <v>17</v>
      </c>
      <c r="D82" s="19" t="s">
        <v>11</v>
      </c>
      <c r="E82" s="99">
        <v>1</v>
      </c>
      <c r="F82" s="25" t="s">
        <v>6</v>
      </c>
      <c r="G82" s="99">
        <v>1</v>
      </c>
      <c r="H82" s="94"/>
    </row>
    <row r="83" spans="1:8" ht="30">
      <c r="A83" s="42">
        <v>50</v>
      </c>
      <c r="B83" s="48" t="s">
        <v>276</v>
      </c>
      <c r="C83" s="230" t="s">
        <v>17</v>
      </c>
      <c r="D83" s="19" t="s">
        <v>11</v>
      </c>
      <c r="E83" s="99">
        <v>1</v>
      </c>
      <c r="F83" s="25" t="s">
        <v>6</v>
      </c>
      <c r="G83" s="99">
        <v>1</v>
      </c>
      <c r="H83" s="94"/>
    </row>
    <row r="84" spans="1:8" ht="30">
      <c r="A84" s="4">
        <v>51</v>
      </c>
      <c r="B84" s="48" t="s">
        <v>282</v>
      </c>
      <c r="C84" s="230" t="s">
        <v>17</v>
      </c>
      <c r="D84" s="19" t="s">
        <v>11</v>
      </c>
      <c r="E84" s="99">
        <v>1</v>
      </c>
      <c r="F84" s="25" t="s">
        <v>6</v>
      </c>
      <c r="G84" s="99">
        <v>1</v>
      </c>
      <c r="H84" s="94"/>
    </row>
    <row r="85" spans="1:8" ht="30">
      <c r="A85" s="4">
        <v>52</v>
      </c>
      <c r="B85" s="49" t="s">
        <v>247</v>
      </c>
      <c r="C85" s="230" t="s">
        <v>17</v>
      </c>
      <c r="D85" s="19" t="s">
        <v>11</v>
      </c>
      <c r="E85" s="99">
        <v>1</v>
      </c>
      <c r="F85" s="25" t="s">
        <v>6</v>
      </c>
      <c r="G85" s="99">
        <v>1</v>
      </c>
      <c r="H85" s="94"/>
    </row>
    <row r="86" spans="1:8" ht="30">
      <c r="A86" s="42">
        <v>53</v>
      </c>
      <c r="B86" s="49" t="s">
        <v>239</v>
      </c>
      <c r="C86" s="230" t="s">
        <v>17</v>
      </c>
      <c r="D86" s="19" t="s">
        <v>11</v>
      </c>
      <c r="E86" s="99">
        <v>1</v>
      </c>
      <c r="F86" s="25" t="s">
        <v>6</v>
      </c>
      <c r="G86" s="99">
        <v>1</v>
      </c>
      <c r="H86" s="94"/>
    </row>
    <row r="87" spans="1:8" ht="30">
      <c r="A87" s="4">
        <v>54</v>
      </c>
      <c r="B87" s="49" t="s">
        <v>150</v>
      </c>
      <c r="C87" s="230" t="s">
        <v>17</v>
      </c>
      <c r="D87" s="19" t="s">
        <v>11</v>
      </c>
      <c r="E87" s="99">
        <v>1</v>
      </c>
      <c r="F87" s="25" t="s">
        <v>6</v>
      </c>
      <c r="G87" s="99">
        <v>1</v>
      </c>
      <c r="H87" s="94"/>
    </row>
    <row r="88" spans="1:8" ht="30">
      <c r="A88" s="4">
        <v>55</v>
      </c>
      <c r="B88" s="49" t="s">
        <v>168</v>
      </c>
      <c r="C88" s="230" t="s">
        <v>17</v>
      </c>
      <c r="D88" s="19" t="s">
        <v>11</v>
      </c>
      <c r="E88" s="99">
        <v>1</v>
      </c>
      <c r="F88" s="25" t="s">
        <v>6</v>
      </c>
      <c r="G88" s="99">
        <v>1</v>
      </c>
      <c r="H88" s="94"/>
    </row>
  </sheetData>
  <sortState xmlns:xlrd2="http://schemas.microsoft.com/office/spreadsheetml/2017/richdata2" ref="B24:B32">
    <sortCondition ref="B23:B32"/>
  </sortState>
  <mergeCells count="4">
    <mergeCell ref="A2:G2"/>
    <mergeCell ref="A12:G12"/>
    <mergeCell ref="A20:G20"/>
    <mergeCell ref="A33:G33"/>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7 B33 B42" xr:uid="{FF27319D-546B-4BF1-BE9B-B2597D131012}"/>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543DE3C-2FCF-473A-B41E-D3A471879FD3}">
          <x14:formula1>
            <xm:f>Виды!$A$1:$A$4</xm:f>
          </x14:formula1>
          <xm:sqref>D20:D21 D25:D30 D1:D18 D33:D1048576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8B1A7-4F91-4251-94DE-55FF50041779}">
  <dimension ref="A1:H24"/>
  <sheetViews>
    <sheetView workbookViewId="0">
      <pane ySplit="1" topLeftCell="A2" activePane="bottomLeft" state="frozen"/>
      <selection pane="bottomLeft" activeCell="A20" sqref="A20"/>
    </sheetView>
  </sheetViews>
  <sheetFormatPr defaultRowHeight="20.100000000000001" customHeight="1"/>
  <cols>
    <col min="1" max="1" width="82.140625" style="63" customWidth="1"/>
    <col min="2" max="2" width="46.28515625" style="63" customWidth="1"/>
    <col min="3" max="3" width="20.42578125" style="63" customWidth="1"/>
    <col min="4" max="4" width="14.42578125" style="58" customWidth="1"/>
    <col min="5" max="5" width="25.7109375" style="58" customWidth="1"/>
    <col min="6" max="6" width="14.28515625" style="58" customWidth="1"/>
    <col min="7" max="7" width="9.140625" style="58"/>
    <col min="8" max="8" width="20.85546875" style="63" customWidth="1"/>
    <col min="9" max="16384" width="9.140625" style="63"/>
  </cols>
  <sheetData>
    <row r="1" spans="1:8" ht="47.25">
      <c r="A1" s="86" t="s">
        <v>1</v>
      </c>
      <c r="B1" s="87" t="s">
        <v>10</v>
      </c>
      <c r="C1" s="87" t="s">
        <v>2</v>
      </c>
      <c r="D1" s="87" t="s">
        <v>4</v>
      </c>
      <c r="E1" s="86" t="s">
        <v>3</v>
      </c>
      <c r="F1" s="87" t="s">
        <v>8</v>
      </c>
      <c r="G1" s="60" t="s">
        <v>57</v>
      </c>
      <c r="H1" s="60" t="s">
        <v>56</v>
      </c>
    </row>
    <row r="2" spans="1:8" ht="19.5" customHeight="1">
      <c r="A2" s="168" t="s">
        <v>324</v>
      </c>
      <c r="B2" s="175" t="s">
        <v>325</v>
      </c>
      <c r="C2" s="19" t="s">
        <v>11</v>
      </c>
      <c r="D2" s="188">
        <v>1</v>
      </c>
      <c r="E2" s="188" t="s">
        <v>6</v>
      </c>
      <c r="F2" s="188">
        <v>1</v>
      </c>
      <c r="G2" s="58">
        <f t="shared" ref="G2:G24" si="0">COUNTIF($A$2:$A$24,A2)</f>
        <v>1</v>
      </c>
      <c r="H2" s="63" t="s">
        <v>58</v>
      </c>
    </row>
    <row r="3" spans="1:8" ht="20.100000000000001" customHeight="1">
      <c r="A3" s="132" t="s">
        <v>132</v>
      </c>
      <c r="B3" s="107" t="s">
        <v>133</v>
      </c>
      <c r="C3" s="19" t="s">
        <v>5</v>
      </c>
      <c r="D3" s="42">
        <v>1</v>
      </c>
      <c r="E3" s="42" t="s">
        <v>131</v>
      </c>
      <c r="F3" s="42">
        <v>1</v>
      </c>
      <c r="G3" s="58">
        <f t="shared" si="0"/>
        <v>1</v>
      </c>
      <c r="H3" s="63" t="s">
        <v>59</v>
      </c>
    </row>
    <row r="4" spans="1:8" ht="20.100000000000001" customHeight="1">
      <c r="A4" s="134" t="s">
        <v>315</v>
      </c>
      <c r="B4" s="181" t="s">
        <v>313</v>
      </c>
      <c r="C4" s="19" t="s">
        <v>19</v>
      </c>
      <c r="D4" s="109">
        <v>1</v>
      </c>
      <c r="E4" s="109" t="s">
        <v>6</v>
      </c>
      <c r="F4" s="109">
        <v>12</v>
      </c>
      <c r="G4" s="58">
        <f t="shared" si="0"/>
        <v>1</v>
      </c>
      <c r="H4" s="63" t="s">
        <v>59</v>
      </c>
    </row>
    <row r="5" spans="1:8" ht="20.100000000000001" customHeight="1">
      <c r="A5" s="135" t="s">
        <v>318</v>
      </c>
      <c r="B5" s="177" t="s">
        <v>318</v>
      </c>
      <c r="C5" s="19" t="s">
        <v>5</v>
      </c>
      <c r="D5" s="109">
        <v>1</v>
      </c>
      <c r="E5" s="109" t="s">
        <v>6</v>
      </c>
      <c r="F5" s="109">
        <v>1</v>
      </c>
      <c r="G5" s="58">
        <f t="shared" si="0"/>
        <v>1</v>
      </c>
      <c r="H5" s="63" t="s">
        <v>59</v>
      </c>
    </row>
    <row r="6" spans="1:8" ht="20.100000000000001" customHeight="1">
      <c r="A6" s="170" t="s">
        <v>356</v>
      </c>
      <c r="B6" s="103" t="s">
        <v>357</v>
      </c>
      <c r="C6" s="19" t="s">
        <v>11</v>
      </c>
      <c r="D6" s="43">
        <v>1</v>
      </c>
      <c r="E6" s="54" t="s">
        <v>6</v>
      </c>
      <c r="F6" s="43">
        <v>1</v>
      </c>
      <c r="G6" s="58">
        <f t="shared" si="0"/>
        <v>1</v>
      </c>
      <c r="H6" s="63" t="s">
        <v>59</v>
      </c>
    </row>
    <row r="7" spans="1:8" ht="20.100000000000001" customHeight="1">
      <c r="A7" s="89" t="s">
        <v>70</v>
      </c>
      <c r="B7" s="70" t="s">
        <v>71</v>
      </c>
      <c r="C7" s="19" t="s">
        <v>7</v>
      </c>
      <c r="D7" s="71">
        <v>1</v>
      </c>
      <c r="E7" s="73" t="s">
        <v>72</v>
      </c>
      <c r="F7" s="73">
        <v>1</v>
      </c>
      <c r="G7" s="58">
        <f t="shared" si="0"/>
        <v>2</v>
      </c>
      <c r="H7" s="63" t="s">
        <v>58</v>
      </c>
    </row>
    <row r="8" spans="1:8" ht="20.100000000000001" customHeight="1">
      <c r="A8" s="89" t="s">
        <v>70</v>
      </c>
      <c r="B8" s="70" t="s">
        <v>71</v>
      </c>
      <c r="C8" s="19" t="s">
        <v>7</v>
      </c>
      <c r="D8" s="71">
        <v>1</v>
      </c>
      <c r="E8" s="73" t="s">
        <v>72</v>
      </c>
      <c r="F8" s="73">
        <v>1</v>
      </c>
      <c r="G8" s="58">
        <f t="shared" si="0"/>
        <v>2</v>
      </c>
      <c r="H8" s="63" t="s">
        <v>58</v>
      </c>
    </row>
    <row r="9" spans="1:8" ht="19.5" customHeight="1">
      <c r="A9" s="89" t="s">
        <v>73</v>
      </c>
      <c r="B9" s="64" t="s">
        <v>74</v>
      </c>
      <c r="C9" s="19" t="s">
        <v>5</v>
      </c>
      <c r="D9" s="71">
        <v>1</v>
      </c>
      <c r="E9" s="73" t="s">
        <v>72</v>
      </c>
      <c r="F9" s="73">
        <v>1</v>
      </c>
      <c r="G9" s="58">
        <f t="shared" si="0"/>
        <v>2</v>
      </c>
      <c r="H9" s="63" t="s">
        <v>58</v>
      </c>
    </row>
    <row r="10" spans="1:8" ht="20.100000000000001" customHeight="1">
      <c r="A10" s="173" t="s">
        <v>73</v>
      </c>
      <c r="B10" s="64" t="s">
        <v>74</v>
      </c>
      <c r="C10" s="19" t="s">
        <v>5</v>
      </c>
      <c r="D10" s="74">
        <v>1</v>
      </c>
      <c r="E10" s="75" t="s">
        <v>72</v>
      </c>
      <c r="F10" s="75">
        <v>1</v>
      </c>
      <c r="G10" s="58">
        <f t="shared" si="0"/>
        <v>2</v>
      </c>
      <c r="H10" s="63" t="s">
        <v>58</v>
      </c>
    </row>
    <row r="11" spans="1:8" ht="20.100000000000001" customHeight="1">
      <c r="A11" s="92" t="s">
        <v>48</v>
      </c>
      <c r="B11" s="187" t="s">
        <v>106</v>
      </c>
      <c r="C11" s="19" t="s">
        <v>5</v>
      </c>
      <c r="D11" s="74">
        <v>1</v>
      </c>
      <c r="E11" s="75" t="s">
        <v>72</v>
      </c>
      <c r="F11" s="75">
        <v>1</v>
      </c>
      <c r="G11" s="58">
        <f t="shared" si="0"/>
        <v>1</v>
      </c>
      <c r="H11" s="63" t="s">
        <v>58</v>
      </c>
    </row>
    <row r="12" spans="1:8" ht="20.100000000000001" customHeight="1">
      <c r="A12" s="49" t="s">
        <v>360</v>
      </c>
      <c r="B12" s="49" t="s">
        <v>361</v>
      </c>
      <c r="C12" s="19" t="s">
        <v>11</v>
      </c>
      <c r="D12" s="43">
        <v>1</v>
      </c>
      <c r="E12" s="54" t="s">
        <v>6</v>
      </c>
      <c r="F12" s="43">
        <v>1</v>
      </c>
      <c r="G12" s="58">
        <f t="shared" si="0"/>
        <v>1</v>
      </c>
      <c r="H12" s="63" t="s">
        <v>59</v>
      </c>
    </row>
    <row r="13" spans="1:8" ht="20.100000000000001" customHeight="1">
      <c r="A13" s="49" t="s">
        <v>358</v>
      </c>
      <c r="B13" s="182" t="s">
        <v>359</v>
      </c>
      <c r="C13" s="19" t="s">
        <v>11</v>
      </c>
      <c r="D13" s="43">
        <v>1</v>
      </c>
      <c r="E13" s="54" t="s">
        <v>6</v>
      </c>
      <c r="F13" s="194">
        <v>1</v>
      </c>
      <c r="G13" s="58">
        <f t="shared" si="0"/>
        <v>1</v>
      </c>
      <c r="H13" s="63" t="s">
        <v>59</v>
      </c>
    </row>
    <row r="14" spans="1:8" ht="20.100000000000001" customHeight="1">
      <c r="A14" s="132" t="s">
        <v>134</v>
      </c>
      <c r="B14" s="186" t="s">
        <v>135</v>
      </c>
      <c r="C14" s="19" t="s">
        <v>7</v>
      </c>
      <c r="D14" s="42">
        <v>1</v>
      </c>
      <c r="E14" s="42" t="s">
        <v>131</v>
      </c>
      <c r="F14" s="115">
        <v>12</v>
      </c>
      <c r="G14" s="58">
        <f t="shared" si="0"/>
        <v>1</v>
      </c>
      <c r="H14" s="63" t="s">
        <v>59</v>
      </c>
    </row>
    <row r="15" spans="1:8" ht="20.100000000000001" customHeight="1">
      <c r="A15" s="137" t="s">
        <v>321</v>
      </c>
      <c r="B15" s="184" t="s">
        <v>322</v>
      </c>
      <c r="C15" s="19" t="s">
        <v>7</v>
      </c>
      <c r="D15" s="109">
        <v>1</v>
      </c>
      <c r="E15" s="109" t="s">
        <v>6</v>
      </c>
      <c r="F15" s="110">
        <v>6</v>
      </c>
      <c r="G15" s="58">
        <f t="shared" si="0"/>
        <v>1</v>
      </c>
      <c r="H15" s="63" t="s">
        <v>59</v>
      </c>
    </row>
    <row r="16" spans="1:8" ht="20.100000000000001" customHeight="1">
      <c r="A16" s="132" t="s">
        <v>36</v>
      </c>
      <c r="B16" s="180" t="s">
        <v>323</v>
      </c>
      <c r="C16" s="19" t="s">
        <v>7</v>
      </c>
      <c r="D16" s="109">
        <v>1</v>
      </c>
      <c r="E16" s="109" t="s">
        <v>6</v>
      </c>
      <c r="F16" s="110">
        <v>12</v>
      </c>
      <c r="G16" s="58">
        <f t="shared" si="0"/>
        <v>1</v>
      </c>
      <c r="H16" s="63" t="s">
        <v>59</v>
      </c>
    </row>
    <row r="17" spans="1:8" ht="20.100000000000001" customHeight="1">
      <c r="A17" s="133" t="s">
        <v>136</v>
      </c>
      <c r="B17" s="178" t="s">
        <v>137</v>
      </c>
      <c r="C17" s="19" t="s">
        <v>7</v>
      </c>
      <c r="D17" s="39">
        <v>1</v>
      </c>
      <c r="E17" s="39" t="s">
        <v>131</v>
      </c>
      <c r="F17" s="193">
        <v>25</v>
      </c>
      <c r="G17" s="58">
        <f t="shared" si="0"/>
        <v>1</v>
      </c>
      <c r="H17" s="63" t="s">
        <v>59</v>
      </c>
    </row>
    <row r="18" spans="1:8" ht="20.100000000000001" customHeight="1">
      <c r="A18" s="135" t="s">
        <v>316</v>
      </c>
      <c r="B18" s="48" t="s">
        <v>317</v>
      </c>
      <c r="C18" s="19" t="s">
        <v>11</v>
      </c>
      <c r="D18" s="113">
        <v>1</v>
      </c>
      <c r="E18" s="111" t="s">
        <v>6</v>
      </c>
      <c r="F18" s="114">
        <v>1</v>
      </c>
      <c r="G18" s="58">
        <f t="shared" si="0"/>
        <v>1</v>
      </c>
      <c r="H18" s="63" t="s">
        <v>59</v>
      </c>
    </row>
    <row r="19" spans="1:8" ht="20.100000000000001" customHeight="1">
      <c r="A19" s="174" t="s">
        <v>314</v>
      </c>
      <c r="B19" s="185" t="s">
        <v>313</v>
      </c>
      <c r="C19" s="19" t="s">
        <v>19</v>
      </c>
      <c r="D19" s="111">
        <v>1</v>
      </c>
      <c r="E19" s="111" t="s">
        <v>6</v>
      </c>
      <c r="F19" s="111">
        <v>12</v>
      </c>
      <c r="G19" s="58">
        <f t="shared" si="0"/>
        <v>1</v>
      </c>
      <c r="H19" s="63" t="s">
        <v>59</v>
      </c>
    </row>
    <row r="20" spans="1:8" ht="20.100000000000001" customHeight="1">
      <c r="A20" s="134" t="s">
        <v>312</v>
      </c>
      <c r="B20" s="181" t="s">
        <v>313</v>
      </c>
      <c r="C20" s="19" t="s">
        <v>19</v>
      </c>
      <c r="D20" s="109">
        <v>1</v>
      </c>
      <c r="E20" s="109" t="s">
        <v>6</v>
      </c>
      <c r="F20" s="109">
        <v>1</v>
      </c>
      <c r="G20" s="58">
        <f t="shared" si="0"/>
        <v>1</v>
      </c>
      <c r="H20" s="63" t="s">
        <v>59</v>
      </c>
    </row>
    <row r="21" spans="1:8" ht="20.100000000000001" customHeight="1">
      <c r="A21" s="97" t="s">
        <v>43</v>
      </c>
      <c r="B21" s="176" t="s">
        <v>130</v>
      </c>
      <c r="C21" s="19" t="s">
        <v>7</v>
      </c>
      <c r="D21" s="189">
        <v>1</v>
      </c>
      <c r="E21" s="189" t="s">
        <v>131</v>
      </c>
      <c r="F21" s="192">
        <v>3</v>
      </c>
      <c r="G21" s="58">
        <f t="shared" si="0"/>
        <v>1</v>
      </c>
      <c r="H21" s="63" t="s">
        <v>59</v>
      </c>
    </row>
    <row r="22" spans="1:8" ht="20.100000000000001" customHeight="1">
      <c r="A22" s="171" t="s">
        <v>319</v>
      </c>
      <c r="B22" s="179" t="s">
        <v>320</v>
      </c>
      <c r="C22" s="19" t="s">
        <v>7</v>
      </c>
      <c r="D22" s="121">
        <v>1</v>
      </c>
      <c r="E22" s="121" t="s">
        <v>6</v>
      </c>
      <c r="F22" s="121">
        <v>2</v>
      </c>
      <c r="G22" s="58">
        <f t="shared" si="0"/>
        <v>1</v>
      </c>
      <c r="H22" s="63" t="s">
        <v>59</v>
      </c>
    </row>
    <row r="23" spans="1:8" ht="20.100000000000001" customHeight="1">
      <c r="A23" s="172" t="s">
        <v>104</v>
      </c>
      <c r="B23" s="183" t="s">
        <v>105</v>
      </c>
      <c r="C23" s="19" t="s">
        <v>5</v>
      </c>
      <c r="D23" s="158">
        <v>1</v>
      </c>
      <c r="E23" s="226" t="s">
        <v>72</v>
      </c>
      <c r="F23" s="226">
        <v>1</v>
      </c>
      <c r="G23" s="58">
        <f t="shared" si="0"/>
        <v>1</v>
      </c>
      <c r="H23" s="63" t="s">
        <v>58</v>
      </c>
    </row>
    <row r="24" spans="1:8" ht="20.100000000000001" customHeight="1">
      <c r="A24" s="169" t="s">
        <v>123</v>
      </c>
      <c r="B24" s="152" t="s">
        <v>124</v>
      </c>
      <c r="C24" s="19" t="s">
        <v>5</v>
      </c>
      <c r="D24" s="190">
        <v>1</v>
      </c>
      <c r="E24" s="191" t="s">
        <v>6</v>
      </c>
      <c r="F24" s="191">
        <v>1</v>
      </c>
      <c r="G24" s="58">
        <f t="shared" si="0"/>
        <v>1</v>
      </c>
      <c r="H24" s="63" t="s">
        <v>58</v>
      </c>
    </row>
  </sheetData>
  <autoFilter ref="A1:H24" xr:uid="{D168B1A7-4F91-4251-94DE-55FF50041779}">
    <sortState xmlns:xlrd2="http://schemas.microsoft.com/office/spreadsheetml/2017/richdata2" ref="A2:H24">
      <sortCondition ref="A1:A24"/>
    </sortState>
  </autoFilter>
  <conditionalFormatting sqref="C2:C24">
    <cfRule type="cellIs" dxfId="37" priority="1" operator="equal">
      <formula>"Техника безопасности"</formula>
    </cfRule>
    <cfRule type="cellIs" dxfId="36" priority="2" operator="equal">
      <formula>"Охрана труда"</formula>
    </cfRule>
    <cfRule type="endsWith" dxfId="35" priority="3" operator="endsWith" text="Оборудование">
      <formula>RIGHT(C2,LEN("Оборудование"))="Оборудование"</formula>
    </cfRule>
    <cfRule type="containsText" dxfId="34" priority="4" operator="containsText" text="Программное обеспечение">
      <formula>NOT(ISERROR(SEARCH("Программное обеспечение",C2)))</formula>
    </cfRule>
    <cfRule type="endsWith" dxfId="33" priority="5" operator="endsWith" text="Оборудование IT">
      <formula>RIGHT(C2,LEN("Оборудование IT"))="Оборудование IT"</formula>
    </cfRule>
    <cfRule type="containsText" dxfId="32" priority="6" operator="containsText" text="Мебель">
      <formula>NOT(ISERROR(SEARCH("Мебель",C2)))</formula>
    </cfRule>
  </conditionalFormatting>
  <conditionalFormatting sqref="G2:G24">
    <cfRule type="colorScale" priority="1061">
      <colorScale>
        <cfvo type="min"/>
        <cfvo type="percentile" val="50"/>
        <cfvo type="max"/>
        <color rgb="FFF8696B"/>
        <color rgb="FFFFEB84"/>
        <color rgb="FF63BE7B"/>
      </colorScale>
    </cfRule>
  </conditionalFormatting>
  <conditionalFormatting sqref="H2:H24">
    <cfRule type="cellIs" dxfId="31" priority="201" operator="equal">
      <formula>"Вариативная часть"</formula>
    </cfRule>
    <cfRule type="cellIs" dxfId="30" priority="202" operator="equal">
      <formula>"Базовая часть"</formula>
    </cfRule>
  </conditionalFormatting>
  <dataValidations count="1">
    <dataValidation type="list" allowBlank="1" showInputMessage="1" showErrorMessage="1" sqref="H2:H24" xr:uid="{35323ACC-125E-4B38-9EBE-494BF037B4E6}">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2243B78-C78E-4BF2-9E3D-96FE7EF9C28F}">
          <x14:formula1>
            <xm:f>Виды!$A$1:$A$4</xm:f>
          </x14:formula1>
          <xm:sqref>C2:C24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3F9E6-AB0A-4D69-8309-6564734563B7}">
  <sheetPr filterMode="1"/>
  <dimension ref="A1:H123"/>
  <sheetViews>
    <sheetView workbookViewId="0">
      <pane ySplit="1" topLeftCell="A48" activePane="bottomLeft" state="frozen"/>
      <selection pane="bottomLeft" activeCell="A38" sqref="A38:XFD38"/>
    </sheetView>
  </sheetViews>
  <sheetFormatPr defaultRowHeight="20.100000000000001" customHeight="1"/>
  <cols>
    <col min="1" max="1" width="70.140625" style="91" customWidth="1"/>
    <col min="2" max="2" width="47.85546875" style="63" customWidth="1"/>
    <col min="3" max="3" width="20.42578125" style="65" customWidth="1"/>
    <col min="4" max="4" width="14.42578125" style="58" customWidth="1"/>
    <col min="5" max="5" width="24.28515625" style="58" customWidth="1"/>
    <col min="6" max="6" width="14.28515625" style="63" customWidth="1"/>
    <col min="7" max="7" width="11.5703125" style="63" customWidth="1"/>
    <col min="8" max="8" width="20.85546875" style="63" customWidth="1"/>
    <col min="9" max="16384" width="9.140625" style="63"/>
  </cols>
  <sheetData>
    <row r="1" spans="1:8" ht="47.25">
      <c r="A1" s="59" t="s">
        <v>1</v>
      </c>
      <c r="B1" s="60" t="s">
        <v>10</v>
      </c>
      <c r="C1" s="60" t="s">
        <v>2</v>
      </c>
      <c r="D1" s="60" t="s">
        <v>4</v>
      </c>
      <c r="E1" s="60" t="s">
        <v>3</v>
      </c>
      <c r="F1" s="60" t="s">
        <v>8</v>
      </c>
      <c r="G1" s="60" t="s">
        <v>57</v>
      </c>
      <c r="H1" s="60" t="s">
        <v>56</v>
      </c>
    </row>
    <row r="2" spans="1:8" ht="20.100000000000001" hidden="1" customHeight="1">
      <c r="A2" s="135" t="s">
        <v>329</v>
      </c>
      <c r="B2" s="48" t="s">
        <v>330</v>
      </c>
      <c r="C2" s="19" t="s">
        <v>5</v>
      </c>
      <c r="D2" s="109">
        <v>1</v>
      </c>
      <c r="E2" s="109" t="s">
        <v>6</v>
      </c>
      <c r="F2" s="109">
        <v>12</v>
      </c>
      <c r="G2" s="63">
        <f t="shared" ref="G2" si="0">COUNTIF($A$2:$A$119,A2)</f>
        <v>1</v>
      </c>
      <c r="H2" s="63" t="s">
        <v>58</v>
      </c>
    </row>
    <row r="3" spans="1:8" ht="20.100000000000001" customHeight="1">
      <c r="A3" s="136" t="s">
        <v>209</v>
      </c>
      <c r="B3" s="53" t="s">
        <v>210</v>
      </c>
      <c r="C3" s="19" t="s">
        <v>11</v>
      </c>
      <c r="D3" s="50">
        <v>1</v>
      </c>
      <c r="E3" s="50" t="s">
        <v>131</v>
      </c>
      <c r="F3" s="50">
        <v>5</v>
      </c>
      <c r="G3" s="63">
        <f>COUNTIF($A$2:$A$123,A3)</f>
        <v>1</v>
      </c>
      <c r="H3" s="63" t="s">
        <v>59</v>
      </c>
    </row>
    <row r="4" spans="1:8" ht="20.100000000000001" customHeight="1">
      <c r="A4" s="136" t="s">
        <v>181</v>
      </c>
      <c r="B4" s="53" t="s">
        <v>182</v>
      </c>
      <c r="C4" s="19" t="s">
        <v>11</v>
      </c>
      <c r="D4" s="50">
        <v>1</v>
      </c>
      <c r="E4" s="50" t="s">
        <v>131</v>
      </c>
      <c r="F4" s="50">
        <v>5</v>
      </c>
      <c r="G4" s="63">
        <f t="shared" ref="G4:G38" si="1">COUNTIF($A$2:$A$123,A4)</f>
        <v>1</v>
      </c>
      <c r="H4" s="63" t="s">
        <v>59</v>
      </c>
    </row>
    <row r="5" spans="1:8" ht="20.100000000000001" customHeight="1">
      <c r="A5" s="136" t="s">
        <v>178</v>
      </c>
      <c r="B5" s="53" t="s">
        <v>179</v>
      </c>
      <c r="C5" s="19" t="s">
        <v>11</v>
      </c>
      <c r="D5" s="50">
        <v>1</v>
      </c>
      <c r="E5" s="50" t="s">
        <v>131</v>
      </c>
      <c r="F5" s="50">
        <v>5</v>
      </c>
      <c r="G5" s="63">
        <f t="shared" si="1"/>
        <v>5</v>
      </c>
      <c r="H5" s="63" t="s">
        <v>59</v>
      </c>
    </row>
    <row r="6" spans="1:8" ht="20.100000000000001" customHeight="1">
      <c r="A6" s="136" t="s">
        <v>178</v>
      </c>
      <c r="B6" s="53" t="s">
        <v>180</v>
      </c>
      <c r="C6" s="19" t="s">
        <v>11</v>
      </c>
      <c r="D6" s="50">
        <v>2</v>
      </c>
      <c r="E6" s="50" t="s">
        <v>131</v>
      </c>
      <c r="F6" s="50">
        <v>10</v>
      </c>
      <c r="G6" s="63">
        <f t="shared" si="1"/>
        <v>5</v>
      </c>
      <c r="H6" s="63" t="s">
        <v>59</v>
      </c>
    </row>
    <row r="7" spans="1:8" ht="20.100000000000001" customHeight="1">
      <c r="A7" s="136" t="s">
        <v>178</v>
      </c>
      <c r="B7" s="53" t="s">
        <v>195</v>
      </c>
      <c r="C7" s="19" t="s">
        <v>11</v>
      </c>
      <c r="D7" s="50">
        <v>1</v>
      </c>
      <c r="E7" s="50" t="s">
        <v>131</v>
      </c>
      <c r="F7" s="50">
        <v>5</v>
      </c>
      <c r="G7" s="63">
        <f t="shared" si="1"/>
        <v>5</v>
      </c>
      <c r="H7" s="63" t="s">
        <v>59</v>
      </c>
    </row>
    <row r="8" spans="1:8" ht="20.100000000000001" customHeight="1">
      <c r="A8" s="136" t="s">
        <v>178</v>
      </c>
      <c r="B8" s="53" t="s">
        <v>251</v>
      </c>
      <c r="C8" s="19" t="s">
        <v>11</v>
      </c>
      <c r="D8" s="50">
        <v>1</v>
      </c>
      <c r="E8" s="50" t="s">
        <v>131</v>
      </c>
      <c r="F8" s="50">
        <v>5</v>
      </c>
      <c r="G8" s="63">
        <f t="shared" si="1"/>
        <v>5</v>
      </c>
      <c r="H8" s="63" t="s">
        <v>59</v>
      </c>
    </row>
    <row r="9" spans="1:8" ht="20.100000000000001" customHeight="1">
      <c r="A9" s="136" t="s">
        <v>178</v>
      </c>
      <c r="B9" s="53" t="s">
        <v>252</v>
      </c>
      <c r="C9" s="19" t="s">
        <v>11</v>
      </c>
      <c r="D9" s="50">
        <v>1</v>
      </c>
      <c r="E9" s="50" t="s">
        <v>131</v>
      </c>
      <c r="F9" s="50">
        <v>5</v>
      </c>
      <c r="G9" s="63">
        <f t="shared" si="1"/>
        <v>5</v>
      </c>
      <c r="H9" s="63" t="s">
        <v>59</v>
      </c>
    </row>
    <row r="10" spans="1:8" ht="20.100000000000001" customHeight="1">
      <c r="A10" s="136" t="s">
        <v>249</v>
      </c>
      <c r="B10" s="53" t="s">
        <v>250</v>
      </c>
      <c r="C10" s="19" t="s">
        <v>11</v>
      </c>
      <c r="D10" s="50">
        <v>1</v>
      </c>
      <c r="E10" s="50" t="s">
        <v>131</v>
      </c>
      <c r="F10" s="50">
        <v>5</v>
      </c>
      <c r="G10" s="63">
        <f t="shared" si="1"/>
        <v>1</v>
      </c>
      <c r="H10" s="63" t="s">
        <v>59</v>
      </c>
    </row>
    <row r="11" spans="1:8" ht="20.100000000000001" customHeight="1">
      <c r="A11" s="136" t="s">
        <v>187</v>
      </c>
      <c r="B11" s="53" t="s">
        <v>188</v>
      </c>
      <c r="C11" s="19" t="s">
        <v>11</v>
      </c>
      <c r="D11" s="50">
        <v>1</v>
      </c>
      <c r="E11" s="50" t="s">
        <v>131</v>
      </c>
      <c r="F11" s="50">
        <v>5</v>
      </c>
      <c r="G11" s="63">
        <f t="shared" si="1"/>
        <v>1</v>
      </c>
      <c r="H11" s="63" t="s">
        <v>59</v>
      </c>
    </row>
    <row r="12" spans="1:8" ht="20.100000000000001" customHeight="1">
      <c r="A12" s="136" t="s">
        <v>172</v>
      </c>
      <c r="B12" s="53" t="s">
        <v>173</v>
      </c>
      <c r="C12" s="19" t="s">
        <v>11</v>
      </c>
      <c r="D12" s="50">
        <v>1</v>
      </c>
      <c r="E12" s="50" t="s">
        <v>131</v>
      </c>
      <c r="F12" s="50">
        <v>5</v>
      </c>
      <c r="G12" s="63">
        <f t="shared" si="1"/>
        <v>1</v>
      </c>
      <c r="H12" s="63" t="s">
        <v>59</v>
      </c>
    </row>
    <row r="13" spans="1:8" ht="20.100000000000001" customHeight="1">
      <c r="A13" s="136" t="s">
        <v>97</v>
      </c>
      <c r="B13" s="53" t="s">
        <v>275</v>
      </c>
      <c r="C13" s="19" t="s">
        <v>11</v>
      </c>
      <c r="D13" s="50">
        <v>1</v>
      </c>
      <c r="E13" s="50" t="s">
        <v>131</v>
      </c>
      <c r="F13" s="50">
        <v>18</v>
      </c>
      <c r="G13" s="63">
        <f t="shared" si="1"/>
        <v>1</v>
      </c>
      <c r="H13" s="63" t="s">
        <v>59</v>
      </c>
    </row>
    <row r="14" spans="1:8" ht="20.100000000000001" customHeight="1">
      <c r="A14" s="136" t="s">
        <v>245</v>
      </c>
      <c r="B14" s="53" t="s">
        <v>246</v>
      </c>
      <c r="C14" s="19" t="s">
        <v>11</v>
      </c>
      <c r="D14" s="50">
        <v>1</v>
      </c>
      <c r="E14" s="50" t="s">
        <v>131</v>
      </c>
      <c r="F14" s="50">
        <v>5</v>
      </c>
      <c r="G14" s="63">
        <f t="shared" si="1"/>
        <v>1</v>
      </c>
      <c r="H14" s="63" t="s">
        <v>59</v>
      </c>
    </row>
    <row r="15" spans="1:8" ht="20.100000000000001" customHeight="1">
      <c r="A15" s="136" t="s">
        <v>146</v>
      </c>
      <c r="B15" s="53" t="s">
        <v>147</v>
      </c>
      <c r="C15" s="19" t="s">
        <v>11</v>
      </c>
      <c r="D15" s="50">
        <v>1</v>
      </c>
      <c r="E15" s="50" t="s">
        <v>131</v>
      </c>
      <c r="F15" s="50">
        <v>5</v>
      </c>
      <c r="G15" s="63">
        <f t="shared" si="1"/>
        <v>1</v>
      </c>
      <c r="H15" s="63" t="s">
        <v>59</v>
      </c>
    </row>
    <row r="16" spans="1:8" ht="20.100000000000001" customHeight="1">
      <c r="A16" s="136" t="s">
        <v>193</v>
      </c>
      <c r="B16" s="49" t="s">
        <v>194</v>
      </c>
      <c r="C16" s="19" t="s">
        <v>11</v>
      </c>
      <c r="D16" s="50">
        <v>1</v>
      </c>
      <c r="E16" s="50" t="s">
        <v>131</v>
      </c>
      <c r="F16" s="50">
        <v>5</v>
      </c>
      <c r="G16" s="63">
        <f t="shared" si="1"/>
        <v>1</v>
      </c>
      <c r="H16" s="63" t="s">
        <v>59</v>
      </c>
    </row>
    <row r="17" spans="1:8" ht="20.100000000000001" customHeight="1">
      <c r="A17" s="136" t="s">
        <v>214</v>
      </c>
      <c r="B17" s="53" t="s">
        <v>215</v>
      </c>
      <c r="C17" s="19" t="s">
        <v>11</v>
      </c>
      <c r="D17" s="50">
        <v>23</v>
      </c>
      <c r="E17" s="50" t="s">
        <v>131</v>
      </c>
      <c r="F17" s="50">
        <v>115</v>
      </c>
      <c r="G17" s="63">
        <f t="shared" si="1"/>
        <v>1</v>
      </c>
      <c r="H17" s="63" t="s">
        <v>59</v>
      </c>
    </row>
    <row r="18" spans="1:8" ht="20.100000000000001" customHeight="1">
      <c r="A18" s="136" t="s">
        <v>241</v>
      </c>
      <c r="B18" s="53" t="s">
        <v>242</v>
      </c>
      <c r="C18" s="19" t="s">
        <v>11</v>
      </c>
      <c r="D18" s="50">
        <v>1</v>
      </c>
      <c r="E18" s="50" t="s">
        <v>131</v>
      </c>
      <c r="F18" s="50">
        <v>5</v>
      </c>
      <c r="G18" s="63">
        <f t="shared" si="1"/>
        <v>1</v>
      </c>
      <c r="H18" s="63" t="s">
        <v>59</v>
      </c>
    </row>
    <row r="19" spans="1:8" ht="20.100000000000001" customHeight="1">
      <c r="A19" s="136" t="s">
        <v>96</v>
      </c>
      <c r="B19" s="53" t="s">
        <v>266</v>
      </c>
      <c r="C19" s="19" t="s">
        <v>11</v>
      </c>
      <c r="D19" s="50">
        <v>1</v>
      </c>
      <c r="E19" s="50" t="s">
        <v>131</v>
      </c>
      <c r="F19" s="50">
        <v>18</v>
      </c>
      <c r="G19" s="63">
        <f t="shared" si="1"/>
        <v>1</v>
      </c>
      <c r="H19" s="63" t="s">
        <v>59</v>
      </c>
    </row>
    <row r="20" spans="1:8" ht="20.100000000000001" customHeight="1">
      <c r="A20" s="136" t="s">
        <v>271</v>
      </c>
      <c r="B20" s="53" t="s">
        <v>272</v>
      </c>
      <c r="C20" s="19" t="s">
        <v>11</v>
      </c>
      <c r="D20" s="50">
        <v>2</v>
      </c>
      <c r="E20" s="50" t="s">
        <v>131</v>
      </c>
      <c r="F20" s="50">
        <v>36</v>
      </c>
      <c r="G20" s="63">
        <f t="shared" si="1"/>
        <v>1</v>
      </c>
      <c r="H20" s="63" t="s">
        <v>59</v>
      </c>
    </row>
    <row r="21" spans="1:8" ht="20.100000000000001" customHeight="1">
      <c r="A21" s="136" t="s">
        <v>228</v>
      </c>
      <c r="B21" s="53" t="s">
        <v>229</v>
      </c>
      <c r="C21" s="19" t="s">
        <v>11</v>
      </c>
      <c r="D21" s="50">
        <v>6</v>
      </c>
      <c r="E21" s="50" t="s">
        <v>131</v>
      </c>
      <c r="F21" s="50">
        <v>30</v>
      </c>
      <c r="G21" s="63">
        <f t="shared" si="1"/>
        <v>1</v>
      </c>
      <c r="H21" s="63" t="s">
        <v>59</v>
      </c>
    </row>
    <row r="22" spans="1:8" ht="20.100000000000001" customHeight="1">
      <c r="A22" s="136" t="s">
        <v>224</v>
      </c>
      <c r="B22" s="53" t="s">
        <v>225</v>
      </c>
      <c r="C22" s="19" t="s">
        <v>11</v>
      </c>
      <c r="D22" s="50">
        <v>4</v>
      </c>
      <c r="E22" s="50" t="s">
        <v>131</v>
      </c>
      <c r="F22" s="50">
        <v>20</v>
      </c>
      <c r="G22" s="63">
        <f t="shared" si="1"/>
        <v>4</v>
      </c>
      <c r="H22" s="63" t="s">
        <v>59</v>
      </c>
    </row>
    <row r="23" spans="1:8" ht="20.100000000000001" customHeight="1">
      <c r="A23" s="136" t="s">
        <v>224</v>
      </c>
      <c r="B23" s="53" t="s">
        <v>226</v>
      </c>
      <c r="C23" s="19" t="s">
        <v>11</v>
      </c>
      <c r="D23" s="50">
        <v>2</v>
      </c>
      <c r="E23" s="50" t="s">
        <v>131</v>
      </c>
      <c r="F23" s="50">
        <v>10</v>
      </c>
      <c r="G23" s="63">
        <f t="shared" si="1"/>
        <v>4</v>
      </c>
      <c r="H23" s="63" t="s">
        <v>59</v>
      </c>
    </row>
    <row r="24" spans="1:8" ht="20.100000000000001" customHeight="1">
      <c r="A24" s="136" t="s">
        <v>224</v>
      </c>
      <c r="B24" s="53" t="s">
        <v>227</v>
      </c>
      <c r="C24" s="19" t="s">
        <v>11</v>
      </c>
      <c r="D24" s="50">
        <v>2</v>
      </c>
      <c r="E24" s="50" t="s">
        <v>131</v>
      </c>
      <c r="F24" s="50">
        <v>10</v>
      </c>
      <c r="G24" s="63">
        <f t="shared" si="1"/>
        <v>4</v>
      </c>
      <c r="H24" s="63" t="s">
        <v>59</v>
      </c>
    </row>
    <row r="25" spans="1:8" ht="20.100000000000001" customHeight="1">
      <c r="A25" s="136" t="s">
        <v>224</v>
      </c>
      <c r="B25" s="53" t="s">
        <v>232</v>
      </c>
      <c r="C25" s="19" t="s">
        <v>11</v>
      </c>
      <c r="D25" s="50">
        <v>32</v>
      </c>
      <c r="E25" s="50" t="s">
        <v>131</v>
      </c>
      <c r="F25" s="50">
        <v>160</v>
      </c>
      <c r="G25" s="63">
        <f t="shared" si="1"/>
        <v>4</v>
      </c>
      <c r="H25" s="63" t="s">
        <v>59</v>
      </c>
    </row>
    <row r="26" spans="1:8" ht="20.100000000000001" customHeight="1">
      <c r="A26" s="136" t="s">
        <v>166</v>
      </c>
      <c r="B26" s="49" t="s">
        <v>167</v>
      </c>
      <c r="C26" s="19" t="s">
        <v>11</v>
      </c>
      <c r="D26" s="50">
        <v>1</v>
      </c>
      <c r="E26" s="50" t="s">
        <v>131</v>
      </c>
      <c r="F26" s="50">
        <v>5</v>
      </c>
      <c r="G26" s="63">
        <f t="shared" si="1"/>
        <v>1</v>
      </c>
      <c r="H26" s="63" t="s">
        <v>59</v>
      </c>
    </row>
    <row r="27" spans="1:8" ht="20.100000000000001" customHeight="1">
      <c r="A27" s="132" t="s">
        <v>143</v>
      </c>
      <c r="B27" s="85" t="s">
        <v>137</v>
      </c>
      <c r="C27" s="19" t="s">
        <v>7</v>
      </c>
      <c r="D27" s="42">
        <v>1</v>
      </c>
      <c r="E27" s="42" t="s">
        <v>131</v>
      </c>
      <c r="F27" s="42">
        <v>5</v>
      </c>
      <c r="G27" s="63">
        <f t="shared" si="1"/>
        <v>1</v>
      </c>
      <c r="H27" s="63" t="s">
        <v>59</v>
      </c>
    </row>
    <row r="28" spans="1:8" ht="20.100000000000001" customHeight="1">
      <c r="A28" s="132" t="s">
        <v>164</v>
      </c>
      <c r="B28" s="85" t="s">
        <v>165</v>
      </c>
      <c r="C28" s="19" t="s">
        <v>11</v>
      </c>
      <c r="D28" s="42">
        <v>1</v>
      </c>
      <c r="E28" s="42" t="s">
        <v>131</v>
      </c>
      <c r="F28" s="42">
        <v>5</v>
      </c>
      <c r="G28" s="63">
        <f t="shared" si="1"/>
        <v>1</v>
      </c>
      <c r="H28" s="63" t="s">
        <v>59</v>
      </c>
    </row>
    <row r="29" spans="1:8" ht="20.100000000000001" customHeight="1">
      <c r="A29" s="136" t="s">
        <v>148</v>
      </c>
      <c r="B29" s="53" t="s">
        <v>149</v>
      </c>
      <c r="C29" s="19" t="s">
        <v>11</v>
      </c>
      <c r="D29" s="50">
        <v>1</v>
      </c>
      <c r="E29" s="50" t="s">
        <v>131</v>
      </c>
      <c r="F29" s="50">
        <v>5</v>
      </c>
      <c r="G29" s="63">
        <f t="shared" si="1"/>
        <v>1</v>
      </c>
      <c r="H29" s="63" t="s">
        <v>59</v>
      </c>
    </row>
    <row r="30" spans="1:8" ht="20.100000000000001" customHeight="1">
      <c r="A30" s="136" t="s">
        <v>191</v>
      </c>
      <c r="B30" s="53" t="s">
        <v>192</v>
      </c>
      <c r="C30" s="19" t="s">
        <v>11</v>
      </c>
      <c r="D30" s="50">
        <v>1</v>
      </c>
      <c r="E30" s="50" t="s">
        <v>131</v>
      </c>
      <c r="F30" s="50">
        <v>5</v>
      </c>
      <c r="G30" s="63">
        <f t="shared" si="1"/>
        <v>1</v>
      </c>
      <c r="H30" s="63" t="s">
        <v>59</v>
      </c>
    </row>
    <row r="31" spans="1:8" ht="20.100000000000001" customHeight="1">
      <c r="A31" s="136" t="s">
        <v>203</v>
      </c>
      <c r="B31" s="53" t="s">
        <v>204</v>
      </c>
      <c r="C31" s="19" t="s">
        <v>11</v>
      </c>
      <c r="D31" s="50">
        <v>2</v>
      </c>
      <c r="E31" s="50" t="s">
        <v>131</v>
      </c>
      <c r="F31" s="50">
        <v>10</v>
      </c>
      <c r="G31" s="63">
        <f t="shared" si="1"/>
        <v>1</v>
      </c>
      <c r="H31" s="63" t="s">
        <v>59</v>
      </c>
    </row>
    <row r="32" spans="1:8" ht="20.100000000000001" customHeight="1">
      <c r="A32" s="136" t="s">
        <v>196</v>
      </c>
      <c r="B32" s="155" t="s">
        <v>197</v>
      </c>
      <c r="C32" s="19" t="s">
        <v>11</v>
      </c>
      <c r="D32" s="50">
        <v>1</v>
      </c>
      <c r="E32" s="50" t="s">
        <v>131</v>
      </c>
      <c r="F32" s="50">
        <v>5</v>
      </c>
      <c r="G32" s="63">
        <f t="shared" si="1"/>
        <v>1</v>
      </c>
      <c r="H32" s="63" t="s">
        <v>59</v>
      </c>
    </row>
    <row r="33" spans="1:8" ht="20.100000000000001" customHeight="1">
      <c r="A33" s="136" t="s">
        <v>198</v>
      </c>
      <c r="B33" s="53" t="s">
        <v>199</v>
      </c>
      <c r="C33" s="19" t="s">
        <v>11</v>
      </c>
      <c r="D33" s="50">
        <v>1</v>
      </c>
      <c r="E33" s="50" t="s">
        <v>131</v>
      </c>
      <c r="F33" s="50">
        <v>5</v>
      </c>
      <c r="G33" s="63">
        <f t="shared" si="1"/>
        <v>4</v>
      </c>
      <c r="H33" s="63" t="s">
        <v>59</v>
      </c>
    </row>
    <row r="34" spans="1:8" ht="20.100000000000001" customHeight="1">
      <c r="A34" s="136" t="s">
        <v>198</v>
      </c>
      <c r="B34" s="53" t="s">
        <v>200</v>
      </c>
      <c r="C34" s="19" t="s">
        <v>11</v>
      </c>
      <c r="D34" s="50">
        <v>1</v>
      </c>
      <c r="E34" s="50" t="s">
        <v>131</v>
      </c>
      <c r="F34" s="50">
        <v>5</v>
      </c>
      <c r="G34" s="63">
        <f t="shared" si="1"/>
        <v>4</v>
      </c>
      <c r="H34" s="63" t="s">
        <v>59</v>
      </c>
    </row>
    <row r="35" spans="1:8" ht="20.100000000000001" customHeight="1">
      <c r="A35" s="136" t="s">
        <v>198</v>
      </c>
      <c r="B35" s="53" t="s">
        <v>201</v>
      </c>
      <c r="C35" s="19" t="s">
        <v>11</v>
      </c>
      <c r="D35" s="50">
        <v>1</v>
      </c>
      <c r="E35" s="50" t="s">
        <v>131</v>
      </c>
      <c r="F35" s="50">
        <v>5</v>
      </c>
      <c r="G35" s="63">
        <f t="shared" si="1"/>
        <v>4</v>
      </c>
      <c r="H35" s="63" t="s">
        <v>59</v>
      </c>
    </row>
    <row r="36" spans="1:8" ht="20.100000000000001" customHeight="1">
      <c r="A36" s="136" t="s">
        <v>198</v>
      </c>
      <c r="B36" s="53" t="s">
        <v>202</v>
      </c>
      <c r="C36" s="19" t="s">
        <v>11</v>
      </c>
      <c r="D36" s="50">
        <v>2</v>
      </c>
      <c r="E36" s="50" t="s">
        <v>131</v>
      </c>
      <c r="F36" s="50">
        <v>10</v>
      </c>
      <c r="G36" s="63">
        <f t="shared" si="1"/>
        <v>4</v>
      </c>
      <c r="H36" s="63" t="s">
        <v>59</v>
      </c>
    </row>
    <row r="37" spans="1:8" ht="20.100000000000001" customHeight="1">
      <c r="A37" s="136" t="s">
        <v>170</v>
      </c>
      <c r="B37" s="53" t="s">
        <v>171</v>
      </c>
      <c r="C37" s="19" t="s">
        <v>11</v>
      </c>
      <c r="D37" s="50">
        <v>1</v>
      </c>
      <c r="E37" s="50" t="s">
        <v>131</v>
      </c>
      <c r="F37" s="50">
        <v>5</v>
      </c>
      <c r="G37" s="63">
        <f t="shared" si="1"/>
        <v>1</v>
      </c>
      <c r="H37" s="63" t="s">
        <v>59</v>
      </c>
    </row>
    <row r="38" spans="1:8" ht="20.100000000000001" customHeight="1">
      <c r="A38" s="139" t="s">
        <v>365</v>
      </c>
      <c r="B38" s="78" t="s">
        <v>366</v>
      </c>
      <c r="C38" s="19" t="s">
        <v>19</v>
      </c>
      <c r="D38" s="43">
        <v>1</v>
      </c>
      <c r="E38" s="43" t="s">
        <v>367</v>
      </c>
      <c r="F38" s="43">
        <v>1</v>
      </c>
      <c r="G38" s="63">
        <f t="shared" si="1"/>
        <v>1</v>
      </c>
      <c r="H38" s="63" t="s">
        <v>59</v>
      </c>
    </row>
    <row r="39" spans="1:8" ht="20.100000000000001" hidden="1" customHeight="1">
      <c r="A39" s="57" t="s">
        <v>61</v>
      </c>
      <c r="B39" s="67" t="s">
        <v>79</v>
      </c>
      <c r="C39" s="19" t="s">
        <v>5</v>
      </c>
      <c r="D39" s="71">
        <v>1</v>
      </c>
      <c r="E39" s="71" t="s">
        <v>125</v>
      </c>
      <c r="F39" s="72">
        <v>13</v>
      </c>
      <c r="G39" s="63">
        <f t="shared" ref="G39" si="2">COUNTIF($A$2:$A$119,A39)</f>
        <v>1</v>
      </c>
      <c r="H39" s="63" t="s">
        <v>58</v>
      </c>
    </row>
    <row r="40" spans="1:8" ht="20.100000000000001" customHeight="1">
      <c r="A40" s="136" t="s">
        <v>176</v>
      </c>
      <c r="B40" s="53" t="s">
        <v>177</v>
      </c>
      <c r="C40" s="19" t="s">
        <v>11</v>
      </c>
      <c r="D40" s="50">
        <v>1</v>
      </c>
      <c r="E40" s="50" t="s">
        <v>131</v>
      </c>
      <c r="F40" s="50">
        <v>5</v>
      </c>
      <c r="G40" s="63">
        <f t="shared" ref="G40:G67" si="3">COUNTIF($A$2:$A$123,A40)</f>
        <v>4</v>
      </c>
      <c r="H40" s="63" t="s">
        <v>59</v>
      </c>
    </row>
    <row r="41" spans="1:8" ht="20.100000000000001" customHeight="1">
      <c r="A41" s="136" t="s">
        <v>176</v>
      </c>
      <c r="B41" s="53" t="s">
        <v>183</v>
      </c>
      <c r="C41" s="19" t="s">
        <v>11</v>
      </c>
      <c r="D41" s="50">
        <v>2</v>
      </c>
      <c r="E41" s="50" t="s">
        <v>131</v>
      </c>
      <c r="F41" s="50">
        <v>10</v>
      </c>
      <c r="G41" s="63">
        <f t="shared" si="3"/>
        <v>4</v>
      </c>
      <c r="H41" s="63" t="s">
        <v>59</v>
      </c>
    </row>
    <row r="42" spans="1:8" ht="20.100000000000001" customHeight="1">
      <c r="A42" s="136" t="s">
        <v>176</v>
      </c>
      <c r="B42" s="53" t="s">
        <v>186</v>
      </c>
      <c r="C42" s="19" t="s">
        <v>11</v>
      </c>
      <c r="D42" s="50">
        <v>1</v>
      </c>
      <c r="E42" s="50" t="s">
        <v>131</v>
      </c>
      <c r="F42" s="50">
        <v>5</v>
      </c>
      <c r="G42" s="63">
        <f t="shared" si="3"/>
        <v>4</v>
      </c>
      <c r="H42" s="63" t="s">
        <v>59</v>
      </c>
    </row>
    <row r="43" spans="1:8" ht="20.100000000000001" customHeight="1">
      <c r="A43" s="136" t="s">
        <v>176</v>
      </c>
      <c r="B43" s="53" t="s">
        <v>218</v>
      </c>
      <c r="C43" s="19" t="s">
        <v>11</v>
      </c>
      <c r="D43" s="50">
        <v>10</v>
      </c>
      <c r="E43" s="50" t="s">
        <v>131</v>
      </c>
      <c r="F43" s="50">
        <v>50</v>
      </c>
      <c r="G43" s="63">
        <f t="shared" si="3"/>
        <v>4</v>
      </c>
      <c r="H43" s="63" t="s">
        <v>59</v>
      </c>
    </row>
    <row r="44" spans="1:8" ht="20.100000000000001" customHeight="1">
      <c r="A44" s="136" t="s">
        <v>219</v>
      </c>
      <c r="B44" s="53" t="s">
        <v>218</v>
      </c>
      <c r="C44" s="19" t="s">
        <v>11</v>
      </c>
      <c r="D44" s="50">
        <v>6</v>
      </c>
      <c r="E44" s="50" t="s">
        <v>131</v>
      </c>
      <c r="F44" s="50">
        <v>30</v>
      </c>
      <c r="G44" s="63">
        <f t="shared" si="3"/>
        <v>1</v>
      </c>
      <c r="H44" s="63" t="s">
        <v>59</v>
      </c>
    </row>
    <row r="45" spans="1:8" ht="20.100000000000001" customHeight="1">
      <c r="A45" s="136" t="s">
        <v>237</v>
      </c>
      <c r="B45" s="53" t="s">
        <v>238</v>
      </c>
      <c r="C45" s="19" t="s">
        <v>11</v>
      </c>
      <c r="D45" s="50">
        <v>1</v>
      </c>
      <c r="E45" s="50" t="s">
        <v>131</v>
      </c>
      <c r="F45" s="50">
        <v>5</v>
      </c>
      <c r="G45" s="63">
        <f t="shared" si="3"/>
        <v>1</v>
      </c>
      <c r="H45" s="63" t="s">
        <v>59</v>
      </c>
    </row>
    <row r="46" spans="1:8" ht="20.100000000000001" customHeight="1">
      <c r="A46" s="136" t="s">
        <v>263</v>
      </c>
      <c r="B46" s="53" t="s">
        <v>264</v>
      </c>
      <c r="C46" s="19" t="s">
        <v>11</v>
      </c>
      <c r="D46" s="50">
        <v>1</v>
      </c>
      <c r="E46" s="50" t="s">
        <v>265</v>
      </c>
      <c r="F46" s="50">
        <v>5</v>
      </c>
      <c r="G46" s="63">
        <f t="shared" si="3"/>
        <v>1</v>
      </c>
      <c r="H46" s="63" t="s">
        <v>59</v>
      </c>
    </row>
    <row r="47" spans="1:8" ht="20.100000000000001" customHeight="1">
      <c r="A47" s="132" t="s">
        <v>327</v>
      </c>
      <c r="B47" s="153" t="s">
        <v>328</v>
      </c>
      <c r="C47" s="19" t="s">
        <v>7</v>
      </c>
      <c r="D47" s="109">
        <v>1</v>
      </c>
      <c r="E47" s="109" t="s">
        <v>6</v>
      </c>
      <c r="F47" s="109">
        <v>12</v>
      </c>
      <c r="G47" s="63">
        <f t="shared" si="3"/>
        <v>1</v>
      </c>
      <c r="H47" s="63" t="s">
        <v>59</v>
      </c>
    </row>
    <row r="48" spans="1:8" ht="20.100000000000001" customHeight="1">
      <c r="A48" s="136" t="s">
        <v>158</v>
      </c>
      <c r="B48" s="53" t="s">
        <v>159</v>
      </c>
      <c r="C48" s="19" t="s">
        <v>11</v>
      </c>
      <c r="D48" s="50">
        <v>1</v>
      </c>
      <c r="E48" s="50" t="s">
        <v>131</v>
      </c>
      <c r="F48" s="50">
        <v>5</v>
      </c>
      <c r="G48" s="63">
        <f t="shared" si="3"/>
        <v>1</v>
      </c>
      <c r="H48" s="63" t="s">
        <v>59</v>
      </c>
    </row>
    <row r="49" spans="1:8" ht="20.100000000000001" customHeight="1">
      <c r="A49" s="132" t="s">
        <v>346</v>
      </c>
      <c r="B49" s="156" t="s">
        <v>347</v>
      </c>
      <c r="C49" s="19" t="s">
        <v>11</v>
      </c>
      <c r="D49" s="47">
        <v>1</v>
      </c>
      <c r="E49" s="43" t="s">
        <v>348</v>
      </c>
      <c r="F49" s="51">
        <v>6</v>
      </c>
      <c r="G49" s="63">
        <f t="shared" si="3"/>
        <v>1</v>
      </c>
      <c r="H49" s="63" t="s">
        <v>59</v>
      </c>
    </row>
    <row r="50" spans="1:8" ht="20.100000000000001" customHeight="1">
      <c r="A50" s="143" t="s">
        <v>349</v>
      </c>
      <c r="B50" s="151" t="s">
        <v>350</v>
      </c>
      <c r="C50" s="19" t="s">
        <v>11</v>
      </c>
      <c r="D50" s="47">
        <v>1</v>
      </c>
      <c r="E50" s="43" t="s">
        <v>351</v>
      </c>
      <c r="F50" s="51">
        <v>6</v>
      </c>
      <c r="G50" s="63">
        <f t="shared" si="3"/>
        <v>1</v>
      </c>
      <c r="H50" s="63" t="s">
        <v>59</v>
      </c>
    </row>
    <row r="51" spans="1:8" ht="20.100000000000001" customHeight="1">
      <c r="A51" s="57" t="s">
        <v>119</v>
      </c>
      <c r="B51" s="64" t="s">
        <v>120</v>
      </c>
      <c r="C51" s="19" t="s">
        <v>11</v>
      </c>
      <c r="D51" s="71">
        <v>1</v>
      </c>
      <c r="E51" s="71" t="s">
        <v>6</v>
      </c>
      <c r="F51" s="71">
        <v>1</v>
      </c>
      <c r="G51" s="63">
        <f t="shared" si="3"/>
        <v>1</v>
      </c>
      <c r="H51" s="63" t="s">
        <v>59</v>
      </c>
    </row>
    <row r="52" spans="1:8" ht="20.100000000000001" customHeight="1">
      <c r="A52" s="136" t="s">
        <v>152</v>
      </c>
      <c r="B52" s="53" t="s">
        <v>153</v>
      </c>
      <c r="C52" s="19" t="s">
        <v>11</v>
      </c>
      <c r="D52" s="50">
        <v>1</v>
      </c>
      <c r="E52" s="50" t="s">
        <v>131</v>
      </c>
      <c r="F52" s="50">
        <v>5</v>
      </c>
      <c r="G52" s="63">
        <f t="shared" si="3"/>
        <v>6</v>
      </c>
      <c r="H52" s="63" t="s">
        <v>59</v>
      </c>
    </row>
    <row r="53" spans="1:8" ht="20.100000000000001" customHeight="1">
      <c r="A53" s="136" t="s">
        <v>152</v>
      </c>
      <c r="B53" s="53" t="s">
        <v>154</v>
      </c>
      <c r="C53" s="19" t="s">
        <v>11</v>
      </c>
      <c r="D53" s="50">
        <v>1</v>
      </c>
      <c r="E53" s="50" t="s">
        <v>131</v>
      </c>
      <c r="F53" s="50">
        <v>5</v>
      </c>
      <c r="G53" s="63">
        <f t="shared" si="3"/>
        <v>6</v>
      </c>
      <c r="H53" s="63" t="s">
        <v>59</v>
      </c>
    </row>
    <row r="54" spans="1:8" ht="20.100000000000001" customHeight="1">
      <c r="A54" s="136" t="s">
        <v>152</v>
      </c>
      <c r="B54" s="53" t="s">
        <v>155</v>
      </c>
      <c r="C54" s="19" t="s">
        <v>11</v>
      </c>
      <c r="D54" s="50">
        <v>1</v>
      </c>
      <c r="E54" s="50" t="s">
        <v>131</v>
      </c>
      <c r="F54" s="50">
        <v>5</v>
      </c>
      <c r="G54" s="63">
        <f t="shared" si="3"/>
        <v>6</v>
      </c>
      <c r="H54" s="63" t="s">
        <v>59</v>
      </c>
    </row>
    <row r="55" spans="1:8" ht="20.100000000000001" customHeight="1">
      <c r="A55" s="136" t="s">
        <v>152</v>
      </c>
      <c r="B55" s="53" t="s">
        <v>211</v>
      </c>
      <c r="C55" s="19" t="s">
        <v>11</v>
      </c>
      <c r="D55" s="50">
        <v>2</v>
      </c>
      <c r="E55" s="50" t="s">
        <v>131</v>
      </c>
      <c r="F55" s="50">
        <v>10</v>
      </c>
      <c r="G55" s="63">
        <f t="shared" si="3"/>
        <v>6</v>
      </c>
      <c r="H55" s="63" t="s">
        <v>59</v>
      </c>
    </row>
    <row r="56" spans="1:8" ht="20.100000000000001" customHeight="1">
      <c r="A56" s="136" t="s">
        <v>152</v>
      </c>
      <c r="B56" s="53" t="s">
        <v>212</v>
      </c>
      <c r="C56" s="19" t="s">
        <v>11</v>
      </c>
      <c r="D56" s="50">
        <v>3</v>
      </c>
      <c r="E56" s="50" t="s">
        <v>131</v>
      </c>
      <c r="F56" s="50">
        <v>15</v>
      </c>
      <c r="G56" s="63">
        <f t="shared" si="3"/>
        <v>6</v>
      </c>
      <c r="H56" s="63" t="s">
        <v>59</v>
      </c>
    </row>
    <row r="57" spans="1:8" ht="20.100000000000001" customHeight="1">
      <c r="A57" s="136" t="s">
        <v>152</v>
      </c>
      <c r="B57" s="53" t="s">
        <v>213</v>
      </c>
      <c r="C57" s="19" t="s">
        <v>11</v>
      </c>
      <c r="D57" s="50">
        <v>3</v>
      </c>
      <c r="E57" s="50" t="s">
        <v>131</v>
      </c>
      <c r="F57" s="50">
        <v>15</v>
      </c>
      <c r="G57" s="63">
        <f t="shared" si="3"/>
        <v>6</v>
      </c>
      <c r="H57" s="63" t="s">
        <v>59</v>
      </c>
    </row>
    <row r="58" spans="1:8" ht="20.100000000000001" customHeight="1">
      <c r="A58" s="136" t="s">
        <v>216</v>
      </c>
      <c r="B58" s="53" t="s">
        <v>217</v>
      </c>
      <c r="C58" s="19" t="s">
        <v>11</v>
      </c>
      <c r="D58" s="50">
        <v>23</v>
      </c>
      <c r="E58" s="50" t="s">
        <v>131</v>
      </c>
      <c r="F58" s="50">
        <v>115</v>
      </c>
      <c r="G58" s="63">
        <f t="shared" si="3"/>
        <v>1</v>
      </c>
      <c r="H58" s="63" t="s">
        <v>59</v>
      </c>
    </row>
    <row r="59" spans="1:8" ht="20.100000000000001" customHeight="1">
      <c r="A59" s="136" t="s">
        <v>253</v>
      </c>
      <c r="B59" s="53" t="s">
        <v>254</v>
      </c>
      <c r="C59" s="19" t="s">
        <v>11</v>
      </c>
      <c r="D59" s="50">
        <v>2</v>
      </c>
      <c r="E59" s="50" t="s">
        <v>131</v>
      </c>
      <c r="F59" s="50">
        <v>10</v>
      </c>
      <c r="G59" s="63">
        <f t="shared" si="3"/>
        <v>1</v>
      </c>
      <c r="H59" s="63" t="s">
        <v>59</v>
      </c>
    </row>
    <row r="60" spans="1:8" ht="20.100000000000001" customHeight="1">
      <c r="A60" s="136" t="s">
        <v>259</v>
      </c>
      <c r="B60" s="53" t="s">
        <v>260</v>
      </c>
      <c r="C60" s="19" t="s">
        <v>11</v>
      </c>
      <c r="D60" s="50">
        <v>1</v>
      </c>
      <c r="E60" s="50" t="s">
        <v>131</v>
      </c>
      <c r="F60" s="50">
        <v>5</v>
      </c>
      <c r="G60" s="63">
        <f t="shared" si="3"/>
        <v>1</v>
      </c>
      <c r="H60" s="63" t="s">
        <v>59</v>
      </c>
    </row>
    <row r="61" spans="1:8" ht="20.100000000000001" customHeight="1">
      <c r="A61" s="136" t="s">
        <v>255</v>
      </c>
      <c r="B61" s="53" t="s">
        <v>256</v>
      </c>
      <c r="C61" s="19" t="s">
        <v>11</v>
      </c>
      <c r="D61" s="50">
        <v>2</v>
      </c>
      <c r="E61" s="50" t="s">
        <v>131</v>
      </c>
      <c r="F61" s="50">
        <v>10</v>
      </c>
      <c r="G61" s="63">
        <f t="shared" si="3"/>
        <v>1</v>
      </c>
      <c r="H61" s="63" t="s">
        <v>59</v>
      </c>
    </row>
    <row r="62" spans="1:8" ht="20.100000000000001" customHeight="1">
      <c r="A62" s="57" t="s">
        <v>80</v>
      </c>
      <c r="B62" s="70" t="s">
        <v>81</v>
      </c>
      <c r="C62" s="19" t="s">
        <v>5</v>
      </c>
      <c r="D62" s="71">
        <v>1</v>
      </c>
      <c r="E62" s="71" t="s">
        <v>125</v>
      </c>
      <c r="F62" s="72">
        <v>13</v>
      </c>
      <c r="G62" s="63">
        <f t="shared" si="3"/>
        <v>1</v>
      </c>
      <c r="H62" s="63" t="s">
        <v>59</v>
      </c>
    </row>
    <row r="63" spans="1:8" ht="20.100000000000001" customHeight="1">
      <c r="A63" s="132" t="s">
        <v>267</v>
      </c>
      <c r="B63" s="85" t="s">
        <v>268</v>
      </c>
      <c r="C63" s="19" t="s">
        <v>11</v>
      </c>
      <c r="D63" s="42">
        <v>1</v>
      </c>
      <c r="E63" s="42" t="s">
        <v>131</v>
      </c>
      <c r="F63" s="42">
        <v>13</v>
      </c>
      <c r="G63" s="63">
        <f t="shared" si="3"/>
        <v>1</v>
      </c>
      <c r="H63" s="63" t="s">
        <v>59</v>
      </c>
    </row>
    <row r="64" spans="1:8" ht="20.100000000000001" customHeight="1">
      <c r="A64" s="132" t="s">
        <v>139</v>
      </c>
      <c r="B64" s="85" t="s">
        <v>140</v>
      </c>
      <c r="C64" s="19" t="s">
        <v>5</v>
      </c>
      <c r="D64" s="42">
        <v>1</v>
      </c>
      <c r="E64" s="42" t="s">
        <v>131</v>
      </c>
      <c r="F64" s="42">
        <v>5</v>
      </c>
      <c r="G64" s="63">
        <f t="shared" si="3"/>
        <v>1</v>
      </c>
      <c r="H64" s="63" t="s">
        <v>59</v>
      </c>
    </row>
    <row r="65" spans="1:8" ht="20.100000000000001" customHeight="1">
      <c r="A65" s="132" t="s">
        <v>286</v>
      </c>
      <c r="B65" s="85" t="s">
        <v>287</v>
      </c>
      <c r="C65" s="19" t="s">
        <v>11</v>
      </c>
      <c r="D65" s="42">
        <v>1</v>
      </c>
      <c r="E65" s="42" t="s">
        <v>131</v>
      </c>
      <c r="F65" s="42">
        <v>5</v>
      </c>
      <c r="G65" s="63">
        <f t="shared" si="3"/>
        <v>1</v>
      </c>
      <c r="H65" s="63" t="s">
        <v>59</v>
      </c>
    </row>
    <row r="66" spans="1:8" ht="20.100000000000001" customHeight="1">
      <c r="A66" s="132" t="s">
        <v>269</v>
      </c>
      <c r="B66" s="48" t="s">
        <v>270</v>
      </c>
      <c r="C66" s="19" t="s">
        <v>11</v>
      </c>
      <c r="D66" s="42">
        <v>1</v>
      </c>
      <c r="E66" s="42" t="s">
        <v>131</v>
      </c>
      <c r="F66" s="42">
        <v>18</v>
      </c>
      <c r="G66" s="63">
        <f t="shared" si="3"/>
        <v>1</v>
      </c>
      <c r="H66" s="63" t="s">
        <v>59</v>
      </c>
    </row>
    <row r="67" spans="1:8" ht="20.100000000000001" customHeight="1">
      <c r="A67" s="136" t="s">
        <v>261</v>
      </c>
      <c r="B67" s="53" t="s">
        <v>262</v>
      </c>
      <c r="C67" s="19" t="s">
        <v>11</v>
      </c>
      <c r="D67" s="50">
        <v>1</v>
      </c>
      <c r="E67" s="50" t="s">
        <v>131</v>
      </c>
      <c r="F67" s="50">
        <v>5</v>
      </c>
      <c r="G67" s="63">
        <f t="shared" si="3"/>
        <v>1</v>
      </c>
      <c r="H67" s="63" t="s">
        <v>59</v>
      </c>
    </row>
    <row r="68" spans="1:8" ht="20.100000000000001" hidden="1" customHeight="1">
      <c r="A68" s="132" t="s">
        <v>40</v>
      </c>
      <c r="B68" s="85" t="s">
        <v>138</v>
      </c>
      <c r="C68" s="19" t="s">
        <v>5</v>
      </c>
      <c r="D68" s="42">
        <v>1</v>
      </c>
      <c r="E68" s="42" t="s">
        <v>131</v>
      </c>
      <c r="F68" s="42">
        <v>5</v>
      </c>
      <c r="G68" s="63">
        <f t="shared" ref="G68:G97" si="4">COUNTIF($A$2:$A$119,A68)</f>
        <v>1</v>
      </c>
      <c r="H68" s="63" t="s">
        <v>58</v>
      </c>
    </row>
    <row r="69" spans="1:8" ht="20.100000000000001" customHeight="1">
      <c r="A69" s="136" t="s">
        <v>235</v>
      </c>
      <c r="B69" s="53" t="s">
        <v>236</v>
      </c>
      <c r="C69" s="19" t="s">
        <v>11</v>
      </c>
      <c r="D69" s="50">
        <v>12</v>
      </c>
      <c r="E69" s="50" t="s">
        <v>131</v>
      </c>
      <c r="F69" s="50">
        <v>60</v>
      </c>
      <c r="G69" s="63">
        <f t="shared" ref="G69:G95" si="5">COUNTIF($A$2:$A$123,A69)</f>
        <v>1</v>
      </c>
      <c r="H69" s="63" t="s">
        <v>59</v>
      </c>
    </row>
    <row r="70" spans="1:8" ht="20.100000000000001" customHeight="1">
      <c r="A70" s="132" t="s">
        <v>295</v>
      </c>
      <c r="B70" s="85" t="s">
        <v>296</v>
      </c>
      <c r="C70" s="19" t="s">
        <v>19</v>
      </c>
      <c r="D70" s="42">
        <v>1</v>
      </c>
      <c r="E70" s="42" t="s">
        <v>131</v>
      </c>
      <c r="F70" s="42">
        <v>5</v>
      </c>
      <c r="G70" s="63">
        <f t="shared" si="5"/>
        <v>1</v>
      </c>
      <c r="H70" s="63" t="s">
        <v>59</v>
      </c>
    </row>
    <row r="71" spans="1:8" ht="20.100000000000001" customHeight="1">
      <c r="A71" s="132" t="s">
        <v>162</v>
      </c>
      <c r="B71" s="85" t="s">
        <v>163</v>
      </c>
      <c r="C71" s="19" t="s">
        <v>11</v>
      </c>
      <c r="D71" s="42">
        <v>1</v>
      </c>
      <c r="E71" s="42" t="s">
        <v>131</v>
      </c>
      <c r="F71" s="42">
        <v>5</v>
      </c>
      <c r="G71" s="63">
        <f t="shared" si="5"/>
        <v>1</v>
      </c>
      <c r="H71" s="63" t="s">
        <v>59</v>
      </c>
    </row>
    <row r="72" spans="1:8" ht="20.100000000000001" customHeight="1">
      <c r="A72" s="136" t="s">
        <v>273</v>
      </c>
      <c r="B72" s="53" t="s">
        <v>274</v>
      </c>
      <c r="C72" s="19" t="s">
        <v>11</v>
      </c>
      <c r="D72" s="50">
        <v>1</v>
      </c>
      <c r="E72" s="50" t="s">
        <v>131</v>
      </c>
      <c r="F72" s="50">
        <v>18</v>
      </c>
      <c r="G72" s="63">
        <f t="shared" si="5"/>
        <v>1</v>
      </c>
      <c r="H72" s="63" t="s">
        <v>59</v>
      </c>
    </row>
    <row r="73" spans="1:8" ht="20.100000000000001" customHeight="1">
      <c r="A73" s="136" t="s">
        <v>257</v>
      </c>
      <c r="B73" s="53" t="s">
        <v>258</v>
      </c>
      <c r="C73" s="19" t="s">
        <v>11</v>
      </c>
      <c r="D73" s="50">
        <v>1</v>
      </c>
      <c r="E73" s="50" t="s">
        <v>131</v>
      </c>
      <c r="F73" s="50">
        <v>5</v>
      </c>
      <c r="G73" s="63">
        <f t="shared" si="5"/>
        <v>1</v>
      </c>
      <c r="H73" s="63" t="s">
        <v>59</v>
      </c>
    </row>
    <row r="74" spans="1:8" ht="20.100000000000001" customHeight="1">
      <c r="A74" s="136" t="s">
        <v>207</v>
      </c>
      <c r="B74" s="53" t="s">
        <v>208</v>
      </c>
      <c r="C74" s="19" t="s">
        <v>11</v>
      </c>
      <c r="D74" s="50">
        <v>8</v>
      </c>
      <c r="E74" s="50" t="s">
        <v>131</v>
      </c>
      <c r="F74" s="50">
        <v>40</v>
      </c>
      <c r="G74" s="63">
        <f t="shared" si="5"/>
        <v>1</v>
      </c>
      <c r="H74" s="63" t="s">
        <v>59</v>
      </c>
    </row>
    <row r="75" spans="1:8" ht="20.100000000000001" customHeight="1">
      <c r="A75" s="136" t="s">
        <v>233</v>
      </c>
      <c r="B75" s="53" t="s">
        <v>234</v>
      </c>
      <c r="C75" s="19" t="s">
        <v>11</v>
      </c>
      <c r="D75" s="50">
        <v>19</v>
      </c>
      <c r="E75" s="50" t="s">
        <v>131</v>
      </c>
      <c r="F75" s="50">
        <v>95</v>
      </c>
      <c r="G75" s="63">
        <f t="shared" si="5"/>
        <v>1</v>
      </c>
      <c r="H75" s="63" t="s">
        <v>59</v>
      </c>
    </row>
    <row r="76" spans="1:8" ht="20.100000000000001" customHeight="1">
      <c r="A76" s="139" t="s">
        <v>362</v>
      </c>
      <c r="B76" s="147" t="s">
        <v>363</v>
      </c>
      <c r="C76" s="19" t="s">
        <v>5</v>
      </c>
      <c r="D76" s="43">
        <v>1</v>
      </c>
      <c r="E76" s="43" t="s">
        <v>364</v>
      </c>
      <c r="F76" s="43">
        <v>12</v>
      </c>
      <c r="G76" s="63">
        <f t="shared" si="5"/>
        <v>1</v>
      </c>
      <c r="H76" s="63" t="s">
        <v>59</v>
      </c>
    </row>
    <row r="77" spans="1:8" ht="20.100000000000001" customHeight="1">
      <c r="A77" s="136" t="s">
        <v>243</v>
      </c>
      <c r="B77" s="53" t="s">
        <v>244</v>
      </c>
      <c r="C77" s="19" t="s">
        <v>11</v>
      </c>
      <c r="D77" s="50">
        <v>1</v>
      </c>
      <c r="E77" s="50" t="s">
        <v>131</v>
      </c>
      <c r="F77" s="50">
        <v>5</v>
      </c>
      <c r="G77" s="63">
        <f t="shared" si="5"/>
        <v>1</v>
      </c>
      <c r="H77" s="63" t="s">
        <v>59</v>
      </c>
    </row>
    <row r="78" spans="1:8" ht="20.100000000000001" customHeight="1">
      <c r="A78" s="90" t="s">
        <v>35</v>
      </c>
      <c r="B78" s="70" t="s">
        <v>76</v>
      </c>
      <c r="C78" s="19" t="s">
        <v>7</v>
      </c>
      <c r="D78" s="71">
        <v>1</v>
      </c>
      <c r="E78" s="71" t="s">
        <v>125</v>
      </c>
      <c r="F78" s="72">
        <v>13</v>
      </c>
      <c r="G78" s="63">
        <f t="shared" si="5"/>
        <v>1</v>
      </c>
      <c r="H78" s="63" t="s">
        <v>59</v>
      </c>
    </row>
    <row r="79" spans="1:8" ht="20.100000000000001" customHeight="1">
      <c r="A79" s="136" t="s">
        <v>222</v>
      </c>
      <c r="B79" s="53" t="s">
        <v>223</v>
      </c>
      <c r="C79" s="19" t="s">
        <v>11</v>
      </c>
      <c r="D79" s="50">
        <v>1</v>
      </c>
      <c r="E79" s="50" t="s">
        <v>131</v>
      </c>
      <c r="F79" s="50">
        <v>5</v>
      </c>
      <c r="G79" s="63">
        <f t="shared" si="5"/>
        <v>1</v>
      </c>
      <c r="H79" s="63" t="s">
        <v>59</v>
      </c>
    </row>
    <row r="80" spans="1:8" ht="20.100000000000001" customHeight="1">
      <c r="A80" s="132" t="s">
        <v>280</v>
      </c>
      <c r="B80" s="85" t="s">
        <v>281</v>
      </c>
      <c r="C80" s="19" t="s">
        <v>11</v>
      </c>
      <c r="D80" s="42">
        <v>1</v>
      </c>
      <c r="E80" s="42" t="s">
        <v>131</v>
      </c>
      <c r="F80" s="42">
        <v>18</v>
      </c>
      <c r="G80" s="63">
        <f t="shared" si="5"/>
        <v>1</v>
      </c>
      <c r="H80" s="63" t="s">
        <v>59</v>
      </c>
    </row>
    <row r="81" spans="1:8" ht="20.100000000000001" customHeight="1">
      <c r="A81" s="132" t="s">
        <v>278</v>
      </c>
      <c r="B81" s="85" t="s">
        <v>279</v>
      </c>
      <c r="C81" s="19" t="s">
        <v>11</v>
      </c>
      <c r="D81" s="42">
        <v>1</v>
      </c>
      <c r="E81" s="42" t="s">
        <v>131</v>
      </c>
      <c r="F81" s="42">
        <v>18</v>
      </c>
      <c r="G81" s="63">
        <f t="shared" si="5"/>
        <v>1</v>
      </c>
      <c r="H81" s="63" t="s">
        <v>59</v>
      </c>
    </row>
    <row r="82" spans="1:8" ht="20.100000000000001" customHeight="1">
      <c r="A82" s="136" t="s">
        <v>205</v>
      </c>
      <c r="B82" s="53" t="s">
        <v>206</v>
      </c>
      <c r="C82" s="19" t="s">
        <v>11</v>
      </c>
      <c r="D82" s="50">
        <v>8</v>
      </c>
      <c r="E82" s="50" t="s">
        <v>131</v>
      </c>
      <c r="F82" s="50">
        <v>40</v>
      </c>
      <c r="G82" s="63">
        <f t="shared" si="5"/>
        <v>2</v>
      </c>
      <c r="H82" s="63" t="s">
        <v>59</v>
      </c>
    </row>
    <row r="83" spans="1:8" ht="20.100000000000001" customHeight="1">
      <c r="A83" s="136" t="s">
        <v>205</v>
      </c>
      <c r="B83" s="53" t="s">
        <v>206</v>
      </c>
      <c r="C83" s="19" t="s">
        <v>11</v>
      </c>
      <c r="D83" s="50">
        <v>16</v>
      </c>
      <c r="E83" s="50" t="s">
        <v>131</v>
      </c>
      <c r="F83" s="50">
        <v>80</v>
      </c>
      <c r="G83" s="63">
        <f t="shared" si="5"/>
        <v>2</v>
      </c>
      <c r="H83" s="63" t="s">
        <v>59</v>
      </c>
    </row>
    <row r="84" spans="1:8" ht="20.100000000000001" customHeight="1">
      <c r="A84" s="136" t="s">
        <v>292</v>
      </c>
      <c r="B84" s="53" t="s">
        <v>293</v>
      </c>
      <c r="C84" s="19" t="s">
        <v>19</v>
      </c>
      <c r="D84" s="50">
        <v>1</v>
      </c>
      <c r="E84" s="50" t="s">
        <v>294</v>
      </c>
      <c r="F84" s="50">
        <v>5</v>
      </c>
      <c r="G84" s="63">
        <f t="shared" si="5"/>
        <v>1</v>
      </c>
      <c r="H84" s="63" t="s">
        <v>59</v>
      </c>
    </row>
    <row r="85" spans="1:8" ht="20.100000000000001" customHeight="1">
      <c r="A85" s="136" t="s">
        <v>290</v>
      </c>
      <c r="B85" s="53" t="s">
        <v>291</v>
      </c>
      <c r="C85" s="19" t="s">
        <v>19</v>
      </c>
      <c r="D85" s="50">
        <v>1</v>
      </c>
      <c r="E85" s="50" t="s">
        <v>131</v>
      </c>
      <c r="F85" s="50">
        <v>5</v>
      </c>
      <c r="G85" s="63">
        <f t="shared" si="5"/>
        <v>1</v>
      </c>
      <c r="H85" s="63" t="s">
        <v>59</v>
      </c>
    </row>
    <row r="86" spans="1:8" ht="20.100000000000001" customHeight="1">
      <c r="A86" s="132" t="s">
        <v>141</v>
      </c>
      <c r="B86" s="85" t="s">
        <v>142</v>
      </c>
      <c r="C86" s="19" t="s">
        <v>7</v>
      </c>
      <c r="D86" s="42">
        <v>1</v>
      </c>
      <c r="E86" s="42" t="s">
        <v>131</v>
      </c>
      <c r="F86" s="42">
        <v>5</v>
      </c>
      <c r="G86" s="63">
        <f t="shared" si="5"/>
        <v>1</v>
      </c>
      <c r="H86" s="63" t="s">
        <v>59</v>
      </c>
    </row>
    <row r="87" spans="1:8" ht="20.100000000000001" customHeight="1">
      <c r="A87" s="57" t="s">
        <v>126</v>
      </c>
      <c r="B87" s="70" t="s">
        <v>127</v>
      </c>
      <c r="C87" s="19" t="s">
        <v>11</v>
      </c>
      <c r="D87" s="71">
        <v>1</v>
      </c>
      <c r="E87" s="71" t="s">
        <v>125</v>
      </c>
      <c r="F87" s="72">
        <v>9</v>
      </c>
      <c r="G87" s="63">
        <f t="shared" si="5"/>
        <v>1</v>
      </c>
      <c r="H87" s="63" t="s">
        <v>59</v>
      </c>
    </row>
    <row r="88" spans="1:8" ht="20.100000000000001" customHeight="1">
      <c r="A88" s="136" t="s">
        <v>189</v>
      </c>
      <c r="B88" s="53" t="s">
        <v>190</v>
      </c>
      <c r="C88" s="19" t="s">
        <v>11</v>
      </c>
      <c r="D88" s="50">
        <v>1</v>
      </c>
      <c r="E88" s="50" t="s">
        <v>131</v>
      </c>
      <c r="F88" s="50">
        <v>5</v>
      </c>
      <c r="G88" s="63">
        <f t="shared" si="5"/>
        <v>1</v>
      </c>
      <c r="H88" s="63" t="s">
        <v>59</v>
      </c>
    </row>
    <row r="89" spans="1:8" ht="20.100000000000001" customHeight="1">
      <c r="A89" s="136" t="s">
        <v>160</v>
      </c>
      <c r="B89" s="53" t="s">
        <v>161</v>
      </c>
      <c r="C89" s="19" t="s">
        <v>11</v>
      </c>
      <c r="D89" s="50">
        <v>1</v>
      </c>
      <c r="E89" s="50" t="s">
        <v>131</v>
      </c>
      <c r="F89" s="50">
        <v>5</v>
      </c>
      <c r="G89" s="63">
        <f t="shared" si="5"/>
        <v>1</v>
      </c>
      <c r="H89" s="63" t="s">
        <v>59</v>
      </c>
    </row>
    <row r="90" spans="1:8" ht="20.100000000000001" customHeight="1">
      <c r="A90" s="136" t="s">
        <v>220</v>
      </c>
      <c r="B90" s="53" t="s">
        <v>221</v>
      </c>
      <c r="C90" s="19" t="s">
        <v>11</v>
      </c>
      <c r="D90" s="50">
        <v>5</v>
      </c>
      <c r="E90" s="50" t="s">
        <v>131</v>
      </c>
      <c r="F90" s="50">
        <v>25</v>
      </c>
      <c r="G90" s="63">
        <f t="shared" si="5"/>
        <v>1</v>
      </c>
      <c r="H90" s="63" t="s">
        <v>59</v>
      </c>
    </row>
    <row r="91" spans="1:8" ht="20.100000000000001" customHeight="1">
      <c r="A91" s="136" t="s">
        <v>184</v>
      </c>
      <c r="B91" s="53" t="s">
        <v>185</v>
      </c>
      <c r="C91" s="19" t="s">
        <v>11</v>
      </c>
      <c r="D91" s="50">
        <v>1</v>
      </c>
      <c r="E91" s="50" t="s">
        <v>131</v>
      </c>
      <c r="F91" s="50">
        <v>5</v>
      </c>
      <c r="G91" s="63">
        <f t="shared" si="5"/>
        <v>1</v>
      </c>
      <c r="H91" s="63" t="s">
        <v>59</v>
      </c>
    </row>
    <row r="92" spans="1:8" ht="20.100000000000001" customHeight="1">
      <c r="A92" s="132" t="s">
        <v>288</v>
      </c>
      <c r="B92" s="85" t="s">
        <v>289</v>
      </c>
      <c r="C92" s="19" t="s">
        <v>11</v>
      </c>
      <c r="D92" s="42">
        <v>1</v>
      </c>
      <c r="E92" s="42" t="s">
        <v>131</v>
      </c>
      <c r="F92" s="42">
        <v>5</v>
      </c>
      <c r="G92" s="63">
        <f t="shared" si="5"/>
        <v>1</v>
      </c>
      <c r="H92" s="63" t="s">
        <v>59</v>
      </c>
    </row>
    <row r="93" spans="1:8" ht="20.100000000000001" customHeight="1">
      <c r="A93" s="136" t="s">
        <v>156</v>
      </c>
      <c r="B93" s="155" t="s">
        <v>157</v>
      </c>
      <c r="C93" s="19" t="s">
        <v>11</v>
      </c>
      <c r="D93" s="50">
        <v>1</v>
      </c>
      <c r="E93" s="50" t="s">
        <v>131</v>
      </c>
      <c r="F93" s="50">
        <v>5</v>
      </c>
      <c r="G93" s="63">
        <f t="shared" si="5"/>
        <v>1</v>
      </c>
      <c r="H93" s="63" t="s">
        <v>59</v>
      </c>
    </row>
    <row r="94" spans="1:8" ht="20.100000000000001" customHeight="1">
      <c r="A94" s="136" t="s">
        <v>174</v>
      </c>
      <c r="B94" s="53" t="s">
        <v>175</v>
      </c>
      <c r="C94" s="19" t="s">
        <v>11</v>
      </c>
      <c r="D94" s="50">
        <v>1</v>
      </c>
      <c r="E94" s="50" t="s">
        <v>131</v>
      </c>
      <c r="F94" s="50">
        <v>5</v>
      </c>
      <c r="G94" s="63">
        <f t="shared" si="5"/>
        <v>1</v>
      </c>
      <c r="H94" s="63" t="s">
        <v>59</v>
      </c>
    </row>
    <row r="95" spans="1:8" ht="20.100000000000001" customHeight="1">
      <c r="A95" s="57" t="s">
        <v>128</v>
      </c>
      <c r="B95" s="70" t="s">
        <v>129</v>
      </c>
      <c r="C95" s="19" t="s">
        <v>11</v>
      </c>
      <c r="D95" s="71">
        <v>1</v>
      </c>
      <c r="E95" s="71" t="s">
        <v>82</v>
      </c>
      <c r="F95" s="106">
        <v>1</v>
      </c>
      <c r="G95" s="63">
        <f t="shared" si="5"/>
        <v>1</v>
      </c>
      <c r="H95" s="63" t="s">
        <v>59</v>
      </c>
    </row>
    <row r="96" spans="1:8" ht="20.100000000000001" hidden="1" customHeight="1">
      <c r="A96" s="90" t="s">
        <v>64</v>
      </c>
      <c r="B96" s="70" t="s">
        <v>75</v>
      </c>
      <c r="C96" s="19" t="s">
        <v>7</v>
      </c>
      <c r="D96" s="71">
        <v>1</v>
      </c>
      <c r="E96" s="71" t="s">
        <v>125</v>
      </c>
      <c r="F96" s="72">
        <v>13</v>
      </c>
      <c r="G96" s="63">
        <f t="shared" si="4"/>
        <v>3</v>
      </c>
      <c r="H96" s="63" t="s">
        <v>58</v>
      </c>
    </row>
    <row r="97" spans="1:8" ht="20.100000000000001" hidden="1" customHeight="1">
      <c r="A97" s="137" t="s">
        <v>64</v>
      </c>
      <c r="B97" s="112" t="s">
        <v>326</v>
      </c>
      <c r="C97" s="19" t="s">
        <v>7</v>
      </c>
      <c r="D97" s="109">
        <v>1</v>
      </c>
      <c r="E97" s="109" t="s">
        <v>6</v>
      </c>
      <c r="F97" s="109">
        <v>12</v>
      </c>
      <c r="G97" s="63">
        <f t="shared" si="4"/>
        <v>3</v>
      </c>
      <c r="H97" s="63" t="s">
        <v>58</v>
      </c>
    </row>
    <row r="98" spans="1:8" ht="20.100000000000001" hidden="1" customHeight="1">
      <c r="A98" s="142" t="s">
        <v>64</v>
      </c>
      <c r="B98" s="83" t="s">
        <v>368</v>
      </c>
      <c r="C98" s="19" t="s">
        <v>7</v>
      </c>
      <c r="D98" s="43">
        <v>1</v>
      </c>
      <c r="E98" s="43" t="s">
        <v>364</v>
      </c>
      <c r="F98" s="43">
        <v>12</v>
      </c>
      <c r="G98" s="63">
        <f t="shared" ref="G98:G108" si="6">COUNTIF($A$2:$A$119,A98)</f>
        <v>3</v>
      </c>
      <c r="H98" s="63" t="s">
        <v>58</v>
      </c>
    </row>
    <row r="99" spans="1:8" ht="20.100000000000001" hidden="1" customHeight="1">
      <c r="A99" s="57" t="s">
        <v>107</v>
      </c>
      <c r="B99" s="64" t="s">
        <v>108</v>
      </c>
      <c r="C99" s="19" t="s">
        <v>7</v>
      </c>
      <c r="D99" s="71">
        <v>13</v>
      </c>
      <c r="E99" s="71" t="s">
        <v>6</v>
      </c>
      <c r="F99" s="71">
        <v>13</v>
      </c>
      <c r="G99" s="63">
        <f t="shared" si="6"/>
        <v>1</v>
      </c>
      <c r="H99" s="63" t="s">
        <v>58</v>
      </c>
    </row>
    <row r="100" spans="1:8" ht="20.100000000000001" hidden="1" customHeight="1">
      <c r="A100" s="132" t="s">
        <v>144</v>
      </c>
      <c r="B100" s="85" t="s">
        <v>145</v>
      </c>
      <c r="C100" s="19" t="s">
        <v>7</v>
      </c>
      <c r="D100" s="42">
        <v>1</v>
      </c>
      <c r="E100" s="42" t="s">
        <v>131</v>
      </c>
      <c r="F100" s="42">
        <v>13</v>
      </c>
      <c r="G100" s="63">
        <f t="shared" si="6"/>
        <v>1</v>
      </c>
      <c r="H100" s="63" t="s">
        <v>58</v>
      </c>
    </row>
    <row r="101" spans="1:8" ht="20.100000000000001" hidden="1" customHeight="1">
      <c r="A101" s="140" t="s">
        <v>62</v>
      </c>
      <c r="B101" s="149" t="s">
        <v>371</v>
      </c>
      <c r="C101" s="19" t="s">
        <v>7</v>
      </c>
      <c r="D101" s="43">
        <v>15</v>
      </c>
      <c r="E101" s="43" t="s">
        <v>372</v>
      </c>
      <c r="F101" s="43">
        <v>15</v>
      </c>
      <c r="G101" s="63">
        <f t="shared" si="6"/>
        <v>1</v>
      </c>
      <c r="H101" s="63" t="s">
        <v>58</v>
      </c>
    </row>
    <row r="102" spans="1:8" ht="20.100000000000001" hidden="1" customHeight="1">
      <c r="A102" s="137" t="s">
        <v>321</v>
      </c>
      <c r="B102" s="112" t="s">
        <v>322</v>
      </c>
      <c r="C102" s="19" t="s">
        <v>7</v>
      </c>
      <c r="D102" s="109">
        <v>1</v>
      </c>
      <c r="E102" s="109" t="s">
        <v>6</v>
      </c>
      <c r="F102" s="109">
        <v>12</v>
      </c>
      <c r="G102" s="63">
        <f t="shared" si="6"/>
        <v>1</v>
      </c>
      <c r="H102" s="63" t="s">
        <v>58</v>
      </c>
    </row>
    <row r="103" spans="1:8" ht="20.100000000000001" customHeight="1">
      <c r="A103" s="132" t="s">
        <v>276</v>
      </c>
      <c r="B103" s="85" t="s">
        <v>277</v>
      </c>
      <c r="C103" s="19" t="s">
        <v>11</v>
      </c>
      <c r="D103" s="42">
        <v>1</v>
      </c>
      <c r="E103" s="42" t="s">
        <v>131</v>
      </c>
      <c r="F103" s="42">
        <v>18</v>
      </c>
      <c r="G103" s="63">
        <f t="shared" ref="G103:G104" si="7">COUNTIF($A$2:$A$123,A103)</f>
        <v>1</v>
      </c>
      <c r="H103" s="63" t="s">
        <v>59</v>
      </c>
    </row>
    <row r="104" spans="1:8" ht="20.100000000000001" customHeight="1">
      <c r="A104" s="137" t="s">
        <v>36</v>
      </c>
      <c r="B104" s="112" t="s">
        <v>323</v>
      </c>
      <c r="C104" s="19" t="s">
        <v>7</v>
      </c>
      <c r="D104" s="109">
        <v>1</v>
      </c>
      <c r="E104" s="109" t="s">
        <v>6</v>
      </c>
      <c r="F104" s="109">
        <v>24</v>
      </c>
      <c r="G104" s="63">
        <f t="shared" si="7"/>
        <v>1</v>
      </c>
      <c r="H104" s="63" t="s">
        <v>59</v>
      </c>
    </row>
    <row r="105" spans="1:8" ht="20.100000000000001" hidden="1" customHeight="1">
      <c r="A105" s="90" t="s">
        <v>77</v>
      </c>
      <c r="B105" s="70" t="s">
        <v>78</v>
      </c>
      <c r="C105" s="19" t="s">
        <v>7</v>
      </c>
      <c r="D105" s="71">
        <v>1</v>
      </c>
      <c r="E105" s="71" t="s">
        <v>37</v>
      </c>
      <c r="F105" s="72">
        <v>25</v>
      </c>
      <c r="G105" s="63">
        <f t="shared" si="6"/>
        <v>1</v>
      </c>
      <c r="H105" s="63" t="s">
        <v>58</v>
      </c>
    </row>
    <row r="106" spans="1:8" ht="20.100000000000001" hidden="1" customHeight="1">
      <c r="A106" s="142" t="s">
        <v>369</v>
      </c>
      <c r="B106" s="83" t="s">
        <v>370</v>
      </c>
      <c r="C106" s="19" t="s">
        <v>7</v>
      </c>
      <c r="D106" s="43">
        <v>1</v>
      </c>
      <c r="E106" s="43" t="s">
        <v>364</v>
      </c>
      <c r="F106" s="43">
        <v>12</v>
      </c>
      <c r="G106" s="63">
        <f t="shared" si="6"/>
        <v>1</v>
      </c>
      <c r="H106" s="63" t="s">
        <v>58</v>
      </c>
    </row>
    <row r="107" spans="1:8" ht="20.100000000000001" hidden="1" customHeight="1">
      <c r="A107" s="57" t="s">
        <v>109</v>
      </c>
      <c r="B107" s="64" t="s">
        <v>110</v>
      </c>
      <c r="C107" s="19" t="s">
        <v>7</v>
      </c>
      <c r="D107" s="71">
        <v>26</v>
      </c>
      <c r="E107" s="71" t="s">
        <v>6</v>
      </c>
      <c r="F107" s="71">
        <v>26</v>
      </c>
      <c r="G107" s="63">
        <f t="shared" si="6"/>
        <v>1</v>
      </c>
      <c r="H107" s="63" t="s">
        <v>58</v>
      </c>
    </row>
    <row r="108" spans="1:8" ht="20.100000000000001" hidden="1" customHeight="1">
      <c r="A108" s="142" t="s">
        <v>63</v>
      </c>
      <c r="B108" s="83" t="s">
        <v>373</v>
      </c>
      <c r="C108" s="19" t="s">
        <v>7</v>
      </c>
      <c r="D108" s="43">
        <v>30</v>
      </c>
      <c r="E108" s="43" t="s">
        <v>374</v>
      </c>
      <c r="F108" s="43">
        <v>30</v>
      </c>
      <c r="G108" s="63">
        <f t="shared" si="6"/>
        <v>1</v>
      </c>
      <c r="H108" s="63" t="s">
        <v>58</v>
      </c>
    </row>
    <row r="109" spans="1:8" ht="20.100000000000001" customHeight="1">
      <c r="A109" s="136" t="s">
        <v>230</v>
      </c>
      <c r="B109" s="53" t="s">
        <v>231</v>
      </c>
      <c r="C109" s="19" t="s">
        <v>11</v>
      </c>
      <c r="D109" s="50">
        <v>1</v>
      </c>
      <c r="E109" s="50" t="s">
        <v>131</v>
      </c>
      <c r="F109" s="50">
        <v>5</v>
      </c>
      <c r="G109" s="63">
        <f t="shared" ref="G109:G123" si="8">COUNTIF($A$2:$A$123,A109)</f>
        <v>1</v>
      </c>
      <c r="H109" s="63" t="s">
        <v>59</v>
      </c>
    </row>
    <row r="110" spans="1:8" ht="20.100000000000001" customHeight="1">
      <c r="A110" s="145" t="s">
        <v>117</v>
      </c>
      <c r="B110" s="154" t="s">
        <v>118</v>
      </c>
      <c r="C110" s="19" t="s">
        <v>11</v>
      </c>
      <c r="D110" s="161">
        <v>1</v>
      </c>
      <c r="E110" s="161" t="s">
        <v>6</v>
      </c>
      <c r="F110" s="159">
        <v>2</v>
      </c>
      <c r="G110" s="63">
        <f t="shared" si="8"/>
        <v>1</v>
      </c>
      <c r="H110" s="63" t="s">
        <v>59</v>
      </c>
    </row>
    <row r="111" spans="1:8" ht="20.100000000000001" customHeight="1">
      <c r="A111" s="81" t="s">
        <v>113</v>
      </c>
      <c r="B111" s="146" t="s">
        <v>114</v>
      </c>
      <c r="C111" s="19" t="s">
        <v>11</v>
      </c>
      <c r="D111" s="82">
        <v>1</v>
      </c>
      <c r="E111" s="82" t="s">
        <v>6</v>
      </c>
      <c r="F111" s="157">
        <v>1</v>
      </c>
      <c r="G111" s="63">
        <f t="shared" si="8"/>
        <v>1</v>
      </c>
      <c r="H111" s="63" t="s">
        <v>59</v>
      </c>
    </row>
    <row r="112" spans="1:8" ht="20.100000000000001" customHeight="1">
      <c r="A112" s="144" t="s">
        <v>115</v>
      </c>
      <c r="B112" s="152" t="s">
        <v>116</v>
      </c>
      <c r="C112" s="19" t="s">
        <v>11</v>
      </c>
      <c r="D112" s="158">
        <v>1</v>
      </c>
      <c r="E112" s="158" t="s">
        <v>6</v>
      </c>
      <c r="F112" s="158">
        <v>1</v>
      </c>
      <c r="G112" s="63">
        <f t="shared" si="8"/>
        <v>1</v>
      </c>
      <c r="H112" s="63" t="s">
        <v>59</v>
      </c>
    </row>
    <row r="113" spans="1:8" ht="20.100000000000001" customHeight="1">
      <c r="A113" s="144" t="s">
        <v>111</v>
      </c>
      <c r="B113" s="152" t="s">
        <v>112</v>
      </c>
      <c r="C113" s="19" t="s">
        <v>11</v>
      </c>
      <c r="D113" s="158">
        <v>1</v>
      </c>
      <c r="E113" s="158" t="s">
        <v>6</v>
      </c>
      <c r="F113" s="158">
        <v>1</v>
      </c>
      <c r="G113" s="63">
        <f t="shared" si="8"/>
        <v>1</v>
      </c>
      <c r="H113" s="63" t="s">
        <v>59</v>
      </c>
    </row>
    <row r="114" spans="1:8" ht="20.100000000000001" customHeight="1">
      <c r="A114" s="138" t="s">
        <v>284</v>
      </c>
      <c r="B114" s="148" t="s">
        <v>285</v>
      </c>
      <c r="C114" s="19" t="s">
        <v>11</v>
      </c>
      <c r="D114" s="122">
        <v>1</v>
      </c>
      <c r="E114" s="122" t="s">
        <v>131</v>
      </c>
      <c r="F114" s="122">
        <v>5</v>
      </c>
      <c r="G114" s="63">
        <f t="shared" si="8"/>
        <v>1</v>
      </c>
      <c r="H114" s="63" t="s">
        <v>59</v>
      </c>
    </row>
    <row r="115" spans="1:8" ht="20.100000000000001" customHeight="1">
      <c r="A115" s="97" t="s">
        <v>282</v>
      </c>
      <c r="B115" s="124" t="s">
        <v>283</v>
      </c>
      <c r="C115" s="19" t="s">
        <v>11</v>
      </c>
      <c r="D115" s="122">
        <v>1</v>
      </c>
      <c r="E115" s="122" t="s">
        <v>131</v>
      </c>
      <c r="F115" s="122">
        <v>5</v>
      </c>
      <c r="G115" s="63">
        <f t="shared" si="8"/>
        <v>1</v>
      </c>
      <c r="H115" s="63" t="s">
        <v>59</v>
      </c>
    </row>
    <row r="116" spans="1:8" ht="20.100000000000001" customHeight="1">
      <c r="A116" s="141" t="s">
        <v>247</v>
      </c>
      <c r="B116" s="150" t="s">
        <v>248</v>
      </c>
      <c r="C116" s="19" t="s">
        <v>11</v>
      </c>
      <c r="D116" s="127">
        <v>1</v>
      </c>
      <c r="E116" s="127" t="s">
        <v>131</v>
      </c>
      <c r="F116" s="127">
        <v>5</v>
      </c>
      <c r="G116" s="63">
        <f t="shared" si="8"/>
        <v>1</v>
      </c>
      <c r="H116" s="63" t="s">
        <v>59</v>
      </c>
    </row>
    <row r="117" spans="1:8" ht="20.100000000000001" customHeight="1">
      <c r="A117" s="141" t="s">
        <v>239</v>
      </c>
      <c r="B117" s="150" t="s">
        <v>240</v>
      </c>
      <c r="C117" s="19" t="s">
        <v>11</v>
      </c>
      <c r="D117" s="127">
        <v>1</v>
      </c>
      <c r="E117" s="127" t="s">
        <v>131</v>
      </c>
      <c r="F117" s="127">
        <v>5</v>
      </c>
      <c r="G117" s="63">
        <f t="shared" si="8"/>
        <v>1</v>
      </c>
      <c r="H117" s="63" t="s">
        <v>59</v>
      </c>
    </row>
    <row r="118" spans="1:8" ht="20.100000000000001" customHeight="1">
      <c r="A118" s="141" t="s">
        <v>150</v>
      </c>
      <c r="B118" s="150" t="s">
        <v>151</v>
      </c>
      <c r="C118" s="19" t="s">
        <v>11</v>
      </c>
      <c r="D118" s="127">
        <v>1</v>
      </c>
      <c r="E118" s="40" t="s">
        <v>131</v>
      </c>
      <c r="F118" s="127">
        <v>5</v>
      </c>
      <c r="G118" s="63">
        <f t="shared" si="8"/>
        <v>1</v>
      </c>
      <c r="H118" s="63" t="s">
        <v>59</v>
      </c>
    </row>
    <row r="119" spans="1:8" ht="20.100000000000001" customHeight="1">
      <c r="A119" s="141" t="s">
        <v>168</v>
      </c>
      <c r="B119" s="150" t="s">
        <v>169</v>
      </c>
      <c r="C119" s="19" t="s">
        <v>11</v>
      </c>
      <c r="D119" s="127">
        <v>1</v>
      </c>
      <c r="E119" s="40" t="s">
        <v>131</v>
      </c>
      <c r="F119" s="127">
        <v>5</v>
      </c>
      <c r="G119" s="63">
        <f t="shared" si="8"/>
        <v>1</v>
      </c>
      <c r="H119" s="63" t="s">
        <v>59</v>
      </c>
    </row>
    <row r="120" spans="1:8" ht="19.5" customHeight="1">
      <c r="A120" s="244" t="s">
        <v>389</v>
      </c>
      <c r="B120" s="235" t="s">
        <v>390</v>
      </c>
      <c r="C120" s="19" t="s">
        <v>11</v>
      </c>
      <c r="D120" s="233">
        <v>6</v>
      </c>
      <c r="E120" s="233" t="s">
        <v>6</v>
      </c>
      <c r="F120" s="232">
        <v>6</v>
      </c>
      <c r="G120" s="63">
        <f t="shared" si="8"/>
        <v>1</v>
      </c>
      <c r="H120" s="63" t="s">
        <v>59</v>
      </c>
    </row>
    <row r="121" spans="1:8" ht="20.100000000000001" customHeight="1">
      <c r="A121" s="236" t="s">
        <v>391</v>
      </c>
      <c r="B121" s="237" t="s">
        <v>392</v>
      </c>
      <c r="C121" s="19" t="s">
        <v>11</v>
      </c>
      <c r="D121" s="238">
        <v>1</v>
      </c>
      <c r="E121" s="233" t="s">
        <v>6</v>
      </c>
      <c r="F121" s="238">
        <v>1</v>
      </c>
      <c r="G121" s="63">
        <f t="shared" si="8"/>
        <v>1</v>
      </c>
      <c r="H121" s="63" t="s">
        <v>59</v>
      </c>
    </row>
    <row r="122" spans="1:8" ht="20.100000000000001" customHeight="1">
      <c r="A122" s="239" t="s">
        <v>63</v>
      </c>
      <c r="B122" s="240" t="s">
        <v>393</v>
      </c>
      <c r="C122" s="19" t="s">
        <v>7</v>
      </c>
      <c r="D122" s="234">
        <v>7</v>
      </c>
      <c r="E122" s="233" t="s">
        <v>6</v>
      </c>
      <c r="F122" s="234">
        <v>7</v>
      </c>
      <c r="G122" s="63">
        <f t="shared" si="8"/>
        <v>2</v>
      </c>
      <c r="H122" s="63" t="s">
        <v>59</v>
      </c>
    </row>
    <row r="123" spans="1:8" ht="20.100000000000001" customHeight="1">
      <c r="A123" s="241" t="s">
        <v>394</v>
      </c>
      <c r="B123" s="242" t="s">
        <v>395</v>
      </c>
      <c r="C123" s="19" t="s">
        <v>11</v>
      </c>
      <c r="D123" s="243">
        <v>7</v>
      </c>
      <c r="E123" s="233" t="s">
        <v>6</v>
      </c>
      <c r="F123" s="243">
        <v>7</v>
      </c>
      <c r="G123" s="63">
        <f t="shared" si="8"/>
        <v>1</v>
      </c>
      <c r="H123" s="63" t="s">
        <v>59</v>
      </c>
    </row>
  </sheetData>
  <autoFilter ref="A1:H119" xr:uid="{8613F9E6-AB0A-4D69-8309-6564734563B7}">
    <filterColumn colId="7">
      <filters>
        <filter val="Вариативная часть"/>
      </filters>
    </filterColumn>
    <sortState xmlns:xlrd2="http://schemas.microsoft.com/office/spreadsheetml/2017/richdata2" ref="A2:H119">
      <sortCondition ref="A1:A94"/>
    </sortState>
  </autoFilter>
  <conditionalFormatting sqref="C2:C123">
    <cfRule type="cellIs" dxfId="29" priority="1" operator="equal">
      <formula>"Техника безопасности"</formula>
    </cfRule>
    <cfRule type="cellIs" dxfId="28" priority="2" operator="equal">
      <formula>"Охрана труда"</formula>
    </cfRule>
    <cfRule type="endsWith" dxfId="27" priority="3" operator="endsWith" text="Оборудование">
      <formula>RIGHT(C2,LEN("Оборудование"))="Оборудование"</formula>
    </cfRule>
    <cfRule type="containsText" dxfId="26" priority="4" operator="containsText" text="Программное обеспечение">
      <formula>NOT(ISERROR(SEARCH("Программное обеспечение",C2)))</formula>
    </cfRule>
    <cfRule type="endsWith" dxfId="25" priority="5" operator="endsWith" text="Оборудование IT">
      <formula>RIGHT(C2,LEN("Оборудование IT"))="Оборудование IT"</formula>
    </cfRule>
    <cfRule type="containsText" dxfId="24" priority="6" operator="containsText" text="Мебель">
      <formula>NOT(ISERROR(SEARCH("Мебель",C2)))</formula>
    </cfRule>
  </conditionalFormatting>
  <conditionalFormatting sqref="G2:G123">
    <cfRule type="colorScale" priority="1024">
      <colorScale>
        <cfvo type="min"/>
        <cfvo type="percentile" val="50"/>
        <cfvo type="max"/>
        <color rgb="FFF8696B"/>
        <color rgb="FFFFEB84"/>
        <color rgb="FF63BE7B"/>
      </colorScale>
    </cfRule>
  </conditionalFormatting>
  <conditionalFormatting sqref="H2:H123">
    <cfRule type="cellIs" dxfId="23" priority="205" operator="equal">
      <formula>"Вариативная часть"</formula>
    </cfRule>
    <cfRule type="cellIs" dxfId="22" priority="206" operator="equal">
      <formula>"Базовая часть"</formula>
    </cfRule>
  </conditionalFormatting>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12" xr:uid="{FDA1DB0D-57AB-45B3-8E9E-CA7ACE9AAE91}"/>
    <dataValidation type="list" allowBlank="1" showInputMessage="1" showErrorMessage="1" sqref="H2:H123" xr:uid="{D7C4DA16-B3B3-4B0F-9FD4-57E0EB584BE6}">
      <formula1>"Базовая часть, Вариативная часть"</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F498530-B668-42A3-B48B-F3E1247A7CAF}">
          <x14:formula1>
            <xm:f>Виды!$A$1:$A$4</xm:f>
          </x14:formula1>
          <xm:sqref>C2:C119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C7B75-E0B4-4878-8F1A-0CF2644A807C}">
  <dimension ref="A1:H44"/>
  <sheetViews>
    <sheetView workbookViewId="0">
      <pane ySplit="1" topLeftCell="A29" activePane="bottomLeft" state="frozen"/>
      <selection pane="bottomLeft" activeCell="C44" sqref="C44"/>
    </sheetView>
  </sheetViews>
  <sheetFormatPr defaultRowHeight="20.100000000000001" customHeight="1"/>
  <cols>
    <col min="1" max="1" width="52" style="91" customWidth="1"/>
    <col min="2" max="2" width="49.42578125" style="63" customWidth="1"/>
    <col min="3" max="3" width="22" style="58" customWidth="1"/>
    <col min="4" max="4" width="15.42578125" style="63" customWidth="1"/>
    <col min="5" max="5" width="14.85546875" style="58" customWidth="1"/>
    <col min="6" max="6" width="14.42578125" style="63" customWidth="1"/>
    <col min="7" max="7" width="9.140625" style="58"/>
    <col min="8" max="8" width="20.140625" style="63" customWidth="1"/>
    <col min="9" max="16384" width="9.140625" style="63"/>
  </cols>
  <sheetData>
    <row r="1" spans="1:8" s="62" customFormat="1" ht="47.25">
      <c r="A1" s="59" t="s">
        <v>1</v>
      </c>
      <c r="B1" s="60" t="s">
        <v>10</v>
      </c>
      <c r="C1" s="60" t="s">
        <v>2</v>
      </c>
      <c r="D1" s="60" t="s">
        <v>4</v>
      </c>
      <c r="E1" s="60" t="s">
        <v>3</v>
      </c>
      <c r="F1" s="60" t="s">
        <v>8</v>
      </c>
      <c r="G1" s="61" t="s">
        <v>57</v>
      </c>
      <c r="H1" s="60" t="s">
        <v>56</v>
      </c>
    </row>
    <row r="2" spans="1:8" ht="20.100000000000001" customHeight="1">
      <c r="A2" s="85" t="s">
        <v>334</v>
      </c>
      <c r="B2" s="112" t="s">
        <v>335</v>
      </c>
      <c r="C2" s="19" t="s">
        <v>5</v>
      </c>
      <c r="D2" s="109">
        <v>1</v>
      </c>
      <c r="E2" s="109" t="s">
        <v>6</v>
      </c>
      <c r="F2" s="109">
        <v>1</v>
      </c>
      <c r="G2" s="58">
        <f t="shared" ref="G2:G44" si="0">COUNTIF($A$2:$A$44,A2)</f>
        <v>1</v>
      </c>
      <c r="H2" s="58" t="s">
        <v>59</v>
      </c>
    </row>
    <row r="3" spans="1:8" ht="20.100000000000001" customHeight="1">
      <c r="A3" s="46" t="s">
        <v>343</v>
      </c>
      <c r="B3" s="46" t="s">
        <v>343</v>
      </c>
      <c r="C3" s="19" t="s">
        <v>5</v>
      </c>
      <c r="D3" s="109">
        <v>1</v>
      </c>
      <c r="E3" s="109" t="s">
        <v>6</v>
      </c>
      <c r="F3" s="109">
        <v>1</v>
      </c>
      <c r="G3" s="58">
        <f t="shared" si="0"/>
        <v>1</v>
      </c>
      <c r="H3" s="58" t="s">
        <v>59</v>
      </c>
    </row>
    <row r="4" spans="1:8" ht="20.100000000000001" customHeight="1">
      <c r="A4" s="197" t="s">
        <v>92</v>
      </c>
      <c r="B4" s="79" t="s">
        <v>93</v>
      </c>
      <c r="C4" s="19" t="s">
        <v>5</v>
      </c>
      <c r="D4" s="215">
        <v>1</v>
      </c>
      <c r="E4" s="215" t="s">
        <v>6</v>
      </c>
      <c r="F4" s="215">
        <v>1</v>
      </c>
      <c r="G4" s="58">
        <f t="shared" si="0"/>
        <v>1</v>
      </c>
      <c r="H4" s="58" t="s">
        <v>59</v>
      </c>
    </row>
    <row r="5" spans="1:8" ht="20.100000000000001" customHeight="1">
      <c r="A5" s="85" t="s">
        <v>304</v>
      </c>
      <c r="B5" s="85" t="s">
        <v>305</v>
      </c>
      <c r="C5" s="19" t="s">
        <v>5</v>
      </c>
      <c r="D5" s="42">
        <v>1</v>
      </c>
      <c r="E5" s="42" t="s">
        <v>131</v>
      </c>
      <c r="F5" s="42">
        <v>1</v>
      </c>
      <c r="G5" s="58">
        <f t="shared" si="0"/>
        <v>2</v>
      </c>
      <c r="H5" s="58" t="s">
        <v>59</v>
      </c>
    </row>
    <row r="6" spans="1:8" ht="20.100000000000001" customHeight="1">
      <c r="A6" s="85" t="s">
        <v>304</v>
      </c>
      <c r="B6" s="112" t="s">
        <v>337</v>
      </c>
      <c r="C6" s="19" t="s">
        <v>5</v>
      </c>
      <c r="D6" s="109">
        <v>1</v>
      </c>
      <c r="E6" s="109" t="s">
        <v>6</v>
      </c>
      <c r="F6" s="109">
        <v>1</v>
      </c>
      <c r="G6" s="58">
        <f t="shared" si="0"/>
        <v>2</v>
      </c>
      <c r="H6" s="58" t="s">
        <v>59</v>
      </c>
    </row>
    <row r="7" spans="1:8" ht="20.100000000000001" customHeight="1">
      <c r="A7" s="76" t="s">
        <v>83</v>
      </c>
      <c r="B7" s="77" t="s">
        <v>84</v>
      </c>
      <c r="C7" s="19" t="s">
        <v>5</v>
      </c>
      <c r="D7" s="105">
        <v>1</v>
      </c>
      <c r="E7" s="105" t="s">
        <v>6</v>
      </c>
      <c r="F7" s="105">
        <v>1</v>
      </c>
      <c r="G7" s="58">
        <f t="shared" si="0"/>
        <v>2</v>
      </c>
      <c r="H7" s="58" t="s">
        <v>59</v>
      </c>
    </row>
    <row r="8" spans="1:8" ht="20.100000000000001" customHeight="1">
      <c r="A8" s="76" t="s">
        <v>83</v>
      </c>
      <c r="B8" s="77" t="s">
        <v>84</v>
      </c>
      <c r="C8" s="19" t="s">
        <v>5</v>
      </c>
      <c r="D8" s="105">
        <v>1</v>
      </c>
      <c r="E8" s="105" t="s">
        <v>6</v>
      </c>
      <c r="F8" s="105">
        <v>1</v>
      </c>
      <c r="G8" s="58">
        <f t="shared" si="0"/>
        <v>2</v>
      </c>
      <c r="H8" s="58" t="s">
        <v>59</v>
      </c>
    </row>
    <row r="9" spans="1:8" ht="30">
      <c r="A9" s="85" t="s">
        <v>341</v>
      </c>
      <c r="B9" s="120" t="s">
        <v>342</v>
      </c>
      <c r="C9" s="19" t="s">
        <v>5</v>
      </c>
      <c r="D9" s="109">
        <v>1</v>
      </c>
      <c r="E9" s="109" t="s">
        <v>6</v>
      </c>
      <c r="F9" s="109">
        <v>1</v>
      </c>
      <c r="G9" s="58">
        <f t="shared" si="0"/>
        <v>1</v>
      </c>
      <c r="H9" s="58" t="s">
        <v>59</v>
      </c>
    </row>
    <row r="10" spans="1:8" ht="20.100000000000001" customHeight="1">
      <c r="A10" s="76" t="s">
        <v>61</v>
      </c>
      <c r="B10" s="77" t="s">
        <v>79</v>
      </c>
      <c r="C10" s="19" t="s">
        <v>5</v>
      </c>
      <c r="D10" s="105">
        <v>1</v>
      </c>
      <c r="E10" s="105" t="s">
        <v>6</v>
      </c>
      <c r="F10" s="105">
        <v>1</v>
      </c>
      <c r="G10" s="58">
        <f t="shared" si="0"/>
        <v>3</v>
      </c>
      <c r="H10" s="58" t="s">
        <v>59</v>
      </c>
    </row>
    <row r="11" spans="1:8" ht="20.100000000000001" customHeight="1">
      <c r="A11" s="76" t="s">
        <v>61</v>
      </c>
      <c r="B11" s="77" t="s">
        <v>79</v>
      </c>
      <c r="C11" s="19" t="s">
        <v>5</v>
      </c>
      <c r="D11" s="105">
        <v>1</v>
      </c>
      <c r="E11" s="105" t="s">
        <v>6</v>
      </c>
      <c r="F11" s="105">
        <v>1</v>
      </c>
      <c r="G11" s="58">
        <f t="shared" si="0"/>
        <v>3</v>
      </c>
      <c r="H11" s="58" t="s">
        <v>59</v>
      </c>
    </row>
    <row r="12" spans="1:8" ht="20.100000000000001" customHeight="1">
      <c r="A12" s="195" t="s">
        <v>61</v>
      </c>
      <c r="B12" s="107" t="s">
        <v>352</v>
      </c>
      <c r="C12" s="19" t="s">
        <v>5</v>
      </c>
      <c r="D12" s="213">
        <v>1</v>
      </c>
      <c r="E12" s="213" t="s">
        <v>6</v>
      </c>
      <c r="F12" s="213">
        <f>D12</f>
        <v>1</v>
      </c>
      <c r="G12" s="58">
        <f t="shared" si="0"/>
        <v>3</v>
      </c>
      <c r="H12" s="58" t="s">
        <v>59</v>
      </c>
    </row>
    <row r="13" spans="1:8" ht="20.100000000000001" customHeight="1">
      <c r="A13" s="108" t="s">
        <v>332</v>
      </c>
      <c r="B13" s="112" t="s">
        <v>326</v>
      </c>
      <c r="C13" s="19" t="s">
        <v>7</v>
      </c>
      <c r="D13" s="117">
        <v>1</v>
      </c>
      <c r="E13" s="117" t="s">
        <v>6</v>
      </c>
      <c r="F13" s="117">
        <v>1</v>
      </c>
      <c r="G13" s="58">
        <f t="shared" si="0"/>
        <v>1</v>
      </c>
      <c r="H13" s="58" t="s">
        <v>59</v>
      </c>
    </row>
    <row r="14" spans="1:8" ht="20.100000000000001" customHeight="1">
      <c r="A14" s="53" t="s">
        <v>298</v>
      </c>
      <c r="B14" s="53" t="s">
        <v>299</v>
      </c>
      <c r="C14" s="19" t="s">
        <v>297</v>
      </c>
      <c r="D14" s="50">
        <v>1</v>
      </c>
      <c r="E14" s="50" t="s">
        <v>131</v>
      </c>
      <c r="F14" s="50">
        <v>1</v>
      </c>
      <c r="G14" s="58">
        <f t="shared" si="0"/>
        <v>1</v>
      </c>
      <c r="H14" s="58" t="s">
        <v>59</v>
      </c>
    </row>
    <row r="15" spans="1:8" ht="20.100000000000001" customHeight="1">
      <c r="A15" s="85" t="s">
        <v>333</v>
      </c>
      <c r="B15" s="112" t="s">
        <v>328</v>
      </c>
      <c r="C15" s="19" t="s">
        <v>7</v>
      </c>
      <c r="D15" s="109">
        <v>1</v>
      </c>
      <c r="E15" s="109" t="s">
        <v>6</v>
      </c>
      <c r="F15" s="109">
        <v>1</v>
      </c>
      <c r="G15" s="58">
        <f t="shared" si="0"/>
        <v>3</v>
      </c>
      <c r="H15" s="58" t="s">
        <v>59</v>
      </c>
    </row>
    <row r="16" spans="1:8" ht="20.100000000000001" customHeight="1">
      <c r="A16" s="195" t="s">
        <v>333</v>
      </c>
      <c r="B16" s="56" t="s">
        <v>355</v>
      </c>
      <c r="C16" s="19" t="s">
        <v>7</v>
      </c>
      <c r="D16" s="213">
        <v>1</v>
      </c>
      <c r="E16" s="213" t="s">
        <v>6</v>
      </c>
      <c r="F16" s="213">
        <f>D16</f>
        <v>1</v>
      </c>
      <c r="G16" s="58">
        <f t="shared" si="0"/>
        <v>3</v>
      </c>
      <c r="H16" s="58" t="s">
        <v>59</v>
      </c>
    </row>
    <row r="17" spans="1:8" ht="20.100000000000001" customHeight="1">
      <c r="A17" s="140" t="s">
        <v>333</v>
      </c>
      <c r="B17" s="147" t="s">
        <v>378</v>
      </c>
      <c r="C17" s="19" t="s">
        <v>7</v>
      </c>
      <c r="D17" s="50">
        <v>1</v>
      </c>
      <c r="E17" s="50" t="s">
        <v>6</v>
      </c>
      <c r="F17" s="50">
        <v>1</v>
      </c>
      <c r="G17" s="58">
        <f t="shared" si="0"/>
        <v>3</v>
      </c>
      <c r="H17" s="58" t="s">
        <v>59</v>
      </c>
    </row>
    <row r="18" spans="1:8" ht="20.100000000000001" customHeight="1">
      <c r="A18" s="85" t="s">
        <v>302</v>
      </c>
      <c r="B18" s="85" t="s">
        <v>303</v>
      </c>
      <c r="C18" s="19" t="s">
        <v>5</v>
      </c>
      <c r="D18" s="42">
        <v>1</v>
      </c>
      <c r="E18" s="42" t="s">
        <v>131</v>
      </c>
      <c r="F18" s="42">
        <v>1</v>
      </c>
      <c r="G18" s="58">
        <f t="shared" si="0"/>
        <v>2</v>
      </c>
      <c r="H18" s="58" t="s">
        <v>59</v>
      </c>
    </row>
    <row r="19" spans="1:8" ht="20.100000000000001" customHeight="1">
      <c r="A19" s="85" t="s">
        <v>302</v>
      </c>
      <c r="B19" s="112" t="s">
        <v>336</v>
      </c>
      <c r="C19" s="19" t="s">
        <v>5</v>
      </c>
      <c r="D19" s="109">
        <v>1</v>
      </c>
      <c r="E19" s="109" t="s">
        <v>6</v>
      </c>
      <c r="F19" s="109">
        <v>1</v>
      </c>
      <c r="G19" s="58">
        <f t="shared" si="0"/>
        <v>2</v>
      </c>
      <c r="H19" s="58" t="s">
        <v>59</v>
      </c>
    </row>
    <row r="20" spans="1:8" ht="20.100000000000001" customHeight="1">
      <c r="A20" s="76" t="s">
        <v>80</v>
      </c>
      <c r="B20" s="77" t="s">
        <v>81</v>
      </c>
      <c r="C20" s="19" t="s">
        <v>5</v>
      </c>
      <c r="D20" s="105">
        <v>1</v>
      </c>
      <c r="E20" s="105" t="s">
        <v>6</v>
      </c>
      <c r="F20" s="105">
        <v>1</v>
      </c>
      <c r="G20" s="58">
        <f t="shared" si="0"/>
        <v>2</v>
      </c>
      <c r="H20" s="58" t="s">
        <v>59</v>
      </c>
    </row>
    <row r="21" spans="1:8" ht="20.100000000000001" customHeight="1">
      <c r="A21" s="76" t="s">
        <v>80</v>
      </c>
      <c r="B21" s="77" t="s">
        <v>81</v>
      </c>
      <c r="C21" s="19" t="s">
        <v>5</v>
      </c>
      <c r="D21" s="105">
        <v>1</v>
      </c>
      <c r="E21" s="105" t="s">
        <v>6</v>
      </c>
      <c r="F21" s="105">
        <v>1</v>
      </c>
      <c r="G21" s="58">
        <f t="shared" si="0"/>
        <v>2</v>
      </c>
      <c r="H21" s="58" t="s">
        <v>59</v>
      </c>
    </row>
    <row r="22" spans="1:8" ht="20.100000000000001" customHeight="1">
      <c r="A22" s="53" t="s">
        <v>41</v>
      </c>
      <c r="B22" s="53" t="s">
        <v>307</v>
      </c>
      <c r="C22" s="19" t="s">
        <v>5</v>
      </c>
      <c r="D22" s="50">
        <v>1</v>
      </c>
      <c r="E22" s="50" t="s">
        <v>131</v>
      </c>
      <c r="F22" s="50">
        <v>1</v>
      </c>
      <c r="G22" s="58">
        <f t="shared" si="0"/>
        <v>1</v>
      </c>
      <c r="H22" s="58" t="s">
        <v>59</v>
      </c>
    </row>
    <row r="23" spans="1:8" ht="20.100000000000001" customHeight="1">
      <c r="A23" s="53" t="s">
        <v>306</v>
      </c>
      <c r="B23" s="53" t="s">
        <v>140</v>
      </c>
      <c r="C23" s="19" t="s">
        <v>5</v>
      </c>
      <c r="D23" s="50">
        <v>1</v>
      </c>
      <c r="E23" s="50" t="s">
        <v>131</v>
      </c>
      <c r="F23" s="50">
        <v>1</v>
      </c>
      <c r="G23" s="58">
        <f t="shared" si="0"/>
        <v>2</v>
      </c>
      <c r="H23" s="58" t="s">
        <v>59</v>
      </c>
    </row>
    <row r="24" spans="1:8" ht="20.100000000000001" customHeight="1">
      <c r="A24" s="85" t="s">
        <v>306</v>
      </c>
      <c r="B24" s="112" t="s">
        <v>338</v>
      </c>
      <c r="C24" s="19" t="s">
        <v>5</v>
      </c>
      <c r="D24" s="109">
        <v>1</v>
      </c>
      <c r="E24" s="109" t="s">
        <v>6</v>
      </c>
      <c r="F24" s="109">
        <v>1</v>
      </c>
      <c r="G24" s="58">
        <f t="shared" si="0"/>
        <v>2</v>
      </c>
      <c r="H24" s="58" t="s">
        <v>59</v>
      </c>
    </row>
    <row r="25" spans="1:8" ht="20.100000000000001" customHeight="1">
      <c r="A25" s="53" t="s">
        <v>295</v>
      </c>
      <c r="B25" s="53" t="s">
        <v>296</v>
      </c>
      <c r="C25" s="19" t="s">
        <v>19</v>
      </c>
      <c r="D25" s="50">
        <v>1</v>
      </c>
      <c r="E25" s="50" t="s">
        <v>131</v>
      </c>
      <c r="F25" s="50">
        <v>1</v>
      </c>
      <c r="G25" s="58">
        <f t="shared" si="0"/>
        <v>1</v>
      </c>
      <c r="H25" s="58" t="s">
        <v>59</v>
      </c>
    </row>
    <row r="26" spans="1:8" ht="20.100000000000001" customHeight="1">
      <c r="A26" s="76" t="s">
        <v>34</v>
      </c>
      <c r="B26" s="77" t="s">
        <v>86</v>
      </c>
      <c r="C26" s="19" t="s">
        <v>7</v>
      </c>
      <c r="D26" s="105">
        <v>1</v>
      </c>
      <c r="E26" s="105" t="s">
        <v>6</v>
      </c>
      <c r="F26" s="105">
        <v>1</v>
      </c>
      <c r="G26" s="58">
        <f t="shared" si="0"/>
        <v>3</v>
      </c>
      <c r="H26" s="58" t="s">
        <v>59</v>
      </c>
    </row>
    <row r="27" spans="1:8" ht="20.100000000000001" customHeight="1">
      <c r="A27" s="203" t="s">
        <v>34</v>
      </c>
      <c r="B27" s="77" t="s">
        <v>86</v>
      </c>
      <c r="C27" s="19" t="s">
        <v>7</v>
      </c>
      <c r="D27" s="220">
        <v>1</v>
      </c>
      <c r="E27" s="220" t="s">
        <v>6</v>
      </c>
      <c r="F27" s="224">
        <v>1</v>
      </c>
      <c r="G27" s="58">
        <f t="shared" si="0"/>
        <v>3</v>
      </c>
      <c r="H27" s="58" t="s">
        <v>59</v>
      </c>
    </row>
    <row r="28" spans="1:8" ht="20.100000000000001" customHeight="1">
      <c r="A28" s="116" t="s">
        <v>34</v>
      </c>
      <c r="B28" s="112" t="s">
        <v>331</v>
      </c>
      <c r="C28" s="19" t="s">
        <v>7</v>
      </c>
      <c r="D28" s="109">
        <v>1</v>
      </c>
      <c r="E28" s="109" t="s">
        <v>6</v>
      </c>
      <c r="F28" s="109">
        <v>1</v>
      </c>
      <c r="G28" s="58">
        <f t="shared" si="0"/>
        <v>3</v>
      </c>
      <c r="H28" s="58" t="s">
        <v>59</v>
      </c>
    </row>
    <row r="29" spans="1:8" ht="20.100000000000001" customHeight="1">
      <c r="A29" s="204" t="s">
        <v>375</v>
      </c>
      <c r="B29" s="211" t="s">
        <v>376</v>
      </c>
      <c r="C29" s="19" t="s">
        <v>5</v>
      </c>
      <c r="D29" s="221">
        <v>1</v>
      </c>
      <c r="E29" s="221" t="s">
        <v>6</v>
      </c>
      <c r="F29" s="225">
        <v>1</v>
      </c>
      <c r="G29" s="58">
        <f t="shared" si="0"/>
        <v>1</v>
      </c>
      <c r="H29" s="58" t="s">
        <v>59</v>
      </c>
    </row>
    <row r="30" spans="1:8" ht="20.100000000000001" customHeight="1">
      <c r="A30" s="182" t="s">
        <v>300</v>
      </c>
      <c r="B30" s="205" t="s">
        <v>301</v>
      </c>
      <c r="C30" s="19" t="s">
        <v>5</v>
      </c>
      <c r="D30" s="212">
        <v>1</v>
      </c>
      <c r="E30" s="212" t="s">
        <v>131</v>
      </c>
      <c r="F30" s="212">
        <v>1</v>
      </c>
      <c r="G30" s="58">
        <f t="shared" si="0"/>
        <v>1</v>
      </c>
      <c r="H30" s="58" t="s">
        <v>59</v>
      </c>
    </row>
    <row r="31" spans="1:8" ht="20.100000000000001" customHeight="1">
      <c r="A31" s="182" t="s">
        <v>362</v>
      </c>
      <c r="B31" s="208" t="s">
        <v>379</v>
      </c>
      <c r="C31" s="19" t="s">
        <v>5</v>
      </c>
      <c r="D31" s="217">
        <v>1</v>
      </c>
      <c r="E31" s="217" t="s">
        <v>6</v>
      </c>
      <c r="F31" s="217">
        <v>1</v>
      </c>
      <c r="G31" s="58">
        <f t="shared" si="0"/>
        <v>1</v>
      </c>
      <c r="H31" s="58" t="s">
        <v>59</v>
      </c>
    </row>
    <row r="32" spans="1:8" ht="20.100000000000001" customHeight="1">
      <c r="A32" s="201" t="s">
        <v>35</v>
      </c>
      <c r="B32" s="210" t="s">
        <v>76</v>
      </c>
      <c r="C32" s="19" t="s">
        <v>7</v>
      </c>
      <c r="D32" s="218">
        <v>1</v>
      </c>
      <c r="E32" s="218" t="s">
        <v>6</v>
      </c>
      <c r="F32" s="218">
        <v>1</v>
      </c>
      <c r="G32" s="58">
        <f t="shared" si="0"/>
        <v>2</v>
      </c>
      <c r="H32" s="58" t="s">
        <v>59</v>
      </c>
    </row>
    <row r="33" spans="1:8" ht="20.100000000000001" customHeight="1">
      <c r="A33" s="201" t="s">
        <v>35</v>
      </c>
      <c r="B33" s="209" t="s">
        <v>76</v>
      </c>
      <c r="C33" s="19" t="s">
        <v>7</v>
      </c>
      <c r="D33" s="218">
        <v>1</v>
      </c>
      <c r="E33" s="218" t="s">
        <v>6</v>
      </c>
      <c r="F33" s="218">
        <v>1</v>
      </c>
      <c r="G33" s="58">
        <f t="shared" si="0"/>
        <v>2</v>
      </c>
      <c r="H33" s="58" t="s">
        <v>59</v>
      </c>
    </row>
    <row r="34" spans="1:8" ht="20.100000000000001" customHeight="1">
      <c r="A34" s="119" t="s">
        <v>339</v>
      </c>
      <c r="B34" s="108" t="s">
        <v>340</v>
      </c>
      <c r="C34" s="19" t="s">
        <v>5</v>
      </c>
      <c r="D34" s="118">
        <v>1</v>
      </c>
      <c r="E34" s="118" t="s">
        <v>6</v>
      </c>
      <c r="F34" s="118">
        <v>1</v>
      </c>
      <c r="G34" s="58">
        <f t="shared" si="0"/>
        <v>1</v>
      </c>
      <c r="H34" s="58" t="s">
        <v>59</v>
      </c>
    </row>
    <row r="35" spans="1:8" ht="20.100000000000001" customHeight="1">
      <c r="A35" s="202" t="s">
        <v>33</v>
      </c>
      <c r="B35" s="77" t="s">
        <v>85</v>
      </c>
      <c r="C35" s="19" t="s">
        <v>7</v>
      </c>
      <c r="D35" s="218">
        <v>1</v>
      </c>
      <c r="E35" s="218" t="s">
        <v>6</v>
      </c>
      <c r="F35" s="218">
        <v>1</v>
      </c>
      <c r="G35" s="58">
        <f t="shared" si="0"/>
        <v>2</v>
      </c>
      <c r="H35" s="58" t="s">
        <v>59</v>
      </c>
    </row>
    <row r="36" spans="1:8" ht="20.100000000000001" customHeight="1">
      <c r="A36" s="198" t="s">
        <v>33</v>
      </c>
      <c r="B36" s="206" t="s">
        <v>85</v>
      </c>
      <c r="C36" s="19" t="s">
        <v>7</v>
      </c>
      <c r="D36" s="216">
        <v>1</v>
      </c>
      <c r="E36" s="216" t="s">
        <v>6</v>
      </c>
      <c r="F36" s="222">
        <v>1</v>
      </c>
      <c r="G36" s="58">
        <f t="shared" si="0"/>
        <v>2</v>
      </c>
      <c r="H36" s="58" t="s">
        <v>59</v>
      </c>
    </row>
    <row r="37" spans="1:8" ht="20.100000000000001" customHeight="1">
      <c r="A37" s="199" t="s">
        <v>353</v>
      </c>
      <c r="B37" s="207" t="s">
        <v>354</v>
      </c>
      <c r="C37" s="19" t="s">
        <v>7</v>
      </c>
      <c r="D37" s="125">
        <v>1</v>
      </c>
      <c r="E37" s="125" t="s">
        <v>6</v>
      </c>
      <c r="F37" s="223">
        <f>D37</f>
        <v>1</v>
      </c>
      <c r="G37" s="58">
        <f t="shared" si="0"/>
        <v>2</v>
      </c>
      <c r="H37" s="58" t="s">
        <v>59</v>
      </c>
    </row>
    <row r="38" spans="1:8" ht="20.100000000000001" customHeight="1">
      <c r="A38" s="128" t="s">
        <v>353</v>
      </c>
      <c r="B38" s="130" t="s">
        <v>377</v>
      </c>
      <c r="C38" s="19" t="s">
        <v>7</v>
      </c>
      <c r="D38" s="127">
        <v>1</v>
      </c>
      <c r="E38" s="127" t="s">
        <v>6</v>
      </c>
      <c r="F38" s="127">
        <v>1</v>
      </c>
      <c r="G38" s="58">
        <f t="shared" si="0"/>
        <v>2</v>
      </c>
      <c r="H38" s="58" t="s">
        <v>59</v>
      </c>
    </row>
    <row r="39" spans="1:8" ht="20.100000000000001" customHeight="1">
      <c r="A39" s="150" t="s">
        <v>134</v>
      </c>
      <c r="B39" s="150" t="s">
        <v>135</v>
      </c>
      <c r="C39" s="19" t="s">
        <v>297</v>
      </c>
      <c r="D39" s="127">
        <v>1</v>
      </c>
      <c r="E39" s="127" t="s">
        <v>131</v>
      </c>
      <c r="F39" s="127">
        <v>2</v>
      </c>
      <c r="G39" s="58">
        <f t="shared" si="0"/>
        <v>1</v>
      </c>
      <c r="H39" s="58" t="s">
        <v>59</v>
      </c>
    </row>
    <row r="40" spans="1:8" ht="20.100000000000001" customHeight="1">
      <c r="A40" s="196" t="s">
        <v>36</v>
      </c>
      <c r="B40" s="206" t="s">
        <v>89</v>
      </c>
      <c r="C40" s="19" t="s">
        <v>7</v>
      </c>
      <c r="D40" s="219">
        <v>1</v>
      </c>
      <c r="E40" s="219" t="s">
        <v>6</v>
      </c>
      <c r="F40" s="219">
        <v>1</v>
      </c>
      <c r="G40" s="58">
        <f t="shared" si="0"/>
        <v>2</v>
      </c>
      <c r="H40" s="58" t="s">
        <v>59</v>
      </c>
    </row>
    <row r="41" spans="1:8" ht="20.100000000000001" customHeight="1">
      <c r="A41" s="196" t="s">
        <v>36</v>
      </c>
      <c r="B41" s="206" t="s">
        <v>89</v>
      </c>
      <c r="C41" s="19" t="s">
        <v>7</v>
      </c>
      <c r="D41" s="219">
        <v>1</v>
      </c>
      <c r="E41" s="219" t="s">
        <v>6</v>
      </c>
      <c r="F41" s="219">
        <v>1</v>
      </c>
      <c r="G41" s="58">
        <f t="shared" si="0"/>
        <v>2</v>
      </c>
      <c r="H41" s="58" t="s">
        <v>59</v>
      </c>
    </row>
    <row r="42" spans="1:8" ht="20.100000000000001" customHeight="1">
      <c r="A42" s="196" t="s">
        <v>87</v>
      </c>
      <c r="B42" s="206" t="s">
        <v>88</v>
      </c>
      <c r="C42" s="19" t="s">
        <v>7</v>
      </c>
      <c r="D42" s="214">
        <v>1</v>
      </c>
      <c r="E42" s="214" t="s">
        <v>6</v>
      </c>
      <c r="F42" s="219">
        <v>1</v>
      </c>
      <c r="G42" s="58">
        <f t="shared" si="0"/>
        <v>2</v>
      </c>
      <c r="H42" s="58" t="s">
        <v>59</v>
      </c>
    </row>
    <row r="43" spans="1:8" ht="20.100000000000001" customHeight="1">
      <c r="A43" s="196" t="s">
        <v>87</v>
      </c>
      <c r="B43" s="206" t="s">
        <v>88</v>
      </c>
      <c r="C43" s="19" t="s">
        <v>7</v>
      </c>
      <c r="D43" s="214">
        <v>1</v>
      </c>
      <c r="E43" s="214" t="s">
        <v>6</v>
      </c>
      <c r="F43" s="219">
        <v>1</v>
      </c>
      <c r="G43" s="58">
        <f t="shared" si="0"/>
        <v>2</v>
      </c>
      <c r="H43" s="58" t="s">
        <v>59</v>
      </c>
    </row>
    <row r="44" spans="1:8" ht="20.100000000000001" customHeight="1">
      <c r="A44" s="200" t="s">
        <v>121</v>
      </c>
      <c r="B44" s="200" t="s">
        <v>122</v>
      </c>
      <c r="C44" s="19" t="s">
        <v>19</v>
      </c>
      <c r="D44" s="214">
        <v>1</v>
      </c>
      <c r="E44" s="214" t="s">
        <v>6</v>
      </c>
      <c r="F44" s="219">
        <v>1</v>
      </c>
      <c r="G44" s="58">
        <f t="shared" si="0"/>
        <v>1</v>
      </c>
      <c r="H44" s="58" t="s">
        <v>59</v>
      </c>
    </row>
  </sheetData>
  <autoFilter ref="A1:H36" xr:uid="{C70C7B75-E0B4-4878-8F1A-0CF2644A807C}">
    <sortState xmlns:xlrd2="http://schemas.microsoft.com/office/spreadsheetml/2017/richdata2" ref="A2:H44">
      <sortCondition ref="A1:A36"/>
    </sortState>
  </autoFilter>
  <conditionalFormatting sqref="C2:C44">
    <cfRule type="cellIs" dxfId="21" priority="1" operator="equal">
      <formula>"Техника безопасности"</formula>
    </cfRule>
    <cfRule type="cellIs" dxfId="20" priority="2" operator="equal">
      <formula>"Охрана труда"</formula>
    </cfRule>
    <cfRule type="endsWith" dxfId="19" priority="3" operator="endsWith" text="Оборудование">
      <formula>RIGHT(C2,LEN("Оборудование"))="Оборудование"</formula>
    </cfRule>
    <cfRule type="containsText" dxfId="18" priority="4" operator="containsText" text="Программное обеспечение">
      <formula>NOT(ISERROR(SEARCH("Программное обеспечение",C2)))</formula>
    </cfRule>
    <cfRule type="endsWith" dxfId="17" priority="5" operator="endsWith" text="Оборудование IT">
      <formula>RIGHT(C2,LEN("Оборудование IT"))="Оборудование IT"</formula>
    </cfRule>
    <cfRule type="containsText" dxfId="16" priority="6" operator="containsText" text="Мебель">
      <formula>NOT(ISERROR(SEARCH("Мебель",C2)))</formula>
    </cfRule>
  </conditionalFormatting>
  <conditionalFormatting sqref="G2:G44">
    <cfRule type="colorScale" priority="458">
      <colorScale>
        <cfvo type="min"/>
        <cfvo type="percentile" val="50"/>
        <cfvo type="max"/>
        <color rgb="FFF8696B"/>
        <color rgb="FFFFEB84"/>
        <color rgb="FF63BE7B"/>
      </colorScale>
    </cfRule>
  </conditionalFormatting>
  <conditionalFormatting sqref="H2:H44">
    <cfRule type="cellIs" dxfId="15" priority="103" operator="equal">
      <formula>"Вариативная часть"</formula>
    </cfRule>
    <cfRule type="cellIs" dxfId="14" priority="104" operator="equal">
      <formula>"Базовая часть"</formula>
    </cfRule>
  </conditionalFormatting>
  <dataValidations count="1">
    <dataValidation type="list" allowBlank="1" showInputMessage="1" showErrorMessage="1" sqref="H2:H44" xr:uid="{339C0574-6981-429B-937D-744F75A14956}">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C85C677-21E1-4530-91FC-F529A62D10B6}">
          <x14:formula1>
            <xm:f>Виды!$A$1:$A$4</xm:f>
          </x14:formula1>
          <xm:sqref>C2:C44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23976-9BEA-4FD4-80BA-F018E02746D8}">
  <sheetPr filterMode="1"/>
  <dimension ref="A1:H14"/>
  <sheetViews>
    <sheetView workbookViewId="0">
      <pane ySplit="1" topLeftCell="A2" activePane="bottomLeft" state="frozen"/>
      <selection pane="bottomLeft" activeCell="D20" sqref="D20"/>
    </sheetView>
  </sheetViews>
  <sheetFormatPr defaultRowHeight="20.100000000000001" customHeight="1"/>
  <cols>
    <col min="1" max="1" width="47.140625" style="167" customWidth="1"/>
    <col min="2" max="2" width="33.140625" style="97" customWidth="1"/>
    <col min="3" max="3" width="22" style="94" customWidth="1"/>
    <col min="4" max="4" width="15.5703125" style="97" customWidth="1"/>
    <col min="5" max="5" width="14.85546875" style="94" customWidth="1"/>
    <col min="6" max="6" width="14.42578125" style="94" customWidth="1"/>
    <col min="7" max="7" width="15.28515625" style="94" customWidth="1"/>
    <col min="8" max="8" width="19.140625" style="97" customWidth="1"/>
    <col min="9" max="16384" width="9.140625" style="97"/>
  </cols>
  <sheetData>
    <row r="1" spans="1:8" ht="42.75">
      <c r="A1" s="165" t="s">
        <v>1</v>
      </c>
      <c r="B1" s="165" t="s">
        <v>10</v>
      </c>
      <c r="C1" s="165" t="s">
        <v>2</v>
      </c>
      <c r="D1" s="165" t="s">
        <v>4</v>
      </c>
      <c r="E1" s="165" t="s">
        <v>3</v>
      </c>
      <c r="F1" s="165" t="s">
        <v>8</v>
      </c>
      <c r="G1" s="165" t="s">
        <v>57</v>
      </c>
      <c r="H1" s="165" t="s">
        <v>56</v>
      </c>
    </row>
    <row r="2" spans="1:8" ht="20.100000000000001" customHeight="1">
      <c r="A2" s="166" t="s">
        <v>29</v>
      </c>
      <c r="B2" s="48" t="s">
        <v>90</v>
      </c>
      <c r="C2" s="19" t="s">
        <v>9</v>
      </c>
      <c r="D2" s="41">
        <v>1</v>
      </c>
      <c r="E2" s="41" t="s">
        <v>6</v>
      </c>
      <c r="F2" s="41">
        <v>1</v>
      </c>
      <c r="G2" s="94">
        <f t="shared" ref="G2:G14" si="0">COUNTIF($A$2:$A$14,A2)</f>
        <v>6</v>
      </c>
      <c r="H2" s="97" t="s">
        <v>58</v>
      </c>
    </row>
    <row r="3" spans="1:8" ht="20.100000000000001" customHeight="1">
      <c r="A3" s="166" t="s">
        <v>29</v>
      </c>
      <c r="B3" s="48" t="s">
        <v>90</v>
      </c>
      <c r="C3" s="19" t="s">
        <v>9</v>
      </c>
      <c r="D3" s="41">
        <v>1</v>
      </c>
      <c r="E3" s="41" t="s">
        <v>6</v>
      </c>
      <c r="F3" s="41">
        <v>1</v>
      </c>
      <c r="G3" s="94">
        <f t="shared" si="0"/>
        <v>6</v>
      </c>
      <c r="H3" s="97" t="s">
        <v>58</v>
      </c>
    </row>
    <row r="4" spans="1:8" ht="20.100000000000001" customHeight="1">
      <c r="A4" s="85" t="s">
        <v>29</v>
      </c>
      <c r="B4" s="85" t="s">
        <v>308</v>
      </c>
      <c r="C4" s="19" t="s">
        <v>9</v>
      </c>
      <c r="D4" s="42">
        <v>1</v>
      </c>
      <c r="E4" s="42" t="s">
        <v>131</v>
      </c>
      <c r="F4" s="42">
        <v>1</v>
      </c>
      <c r="G4" s="94">
        <f t="shared" si="0"/>
        <v>6</v>
      </c>
      <c r="H4" s="97" t="s">
        <v>58</v>
      </c>
    </row>
    <row r="5" spans="1:8" ht="20.100000000000001" customHeight="1">
      <c r="A5" s="132" t="s">
        <v>29</v>
      </c>
      <c r="B5" s="164" t="s">
        <v>344</v>
      </c>
      <c r="C5" s="19" t="s">
        <v>9</v>
      </c>
      <c r="D5" s="44">
        <v>1</v>
      </c>
      <c r="E5" s="44" t="s">
        <v>6</v>
      </c>
      <c r="F5" s="44">
        <f>D5</f>
        <v>1</v>
      </c>
      <c r="G5" s="94">
        <f t="shared" si="0"/>
        <v>6</v>
      </c>
      <c r="H5" s="97" t="s">
        <v>59</v>
      </c>
    </row>
    <row r="6" spans="1:8" ht="20.100000000000001" customHeight="1">
      <c r="A6" s="80" t="s">
        <v>29</v>
      </c>
      <c r="B6" s="45" t="s">
        <v>66</v>
      </c>
      <c r="C6" s="19" t="s">
        <v>9</v>
      </c>
      <c r="D6" s="44">
        <v>1</v>
      </c>
      <c r="E6" s="44" t="s">
        <v>6</v>
      </c>
      <c r="F6" s="44">
        <f>D6</f>
        <v>1</v>
      </c>
      <c r="G6" s="94">
        <f t="shared" si="0"/>
        <v>6</v>
      </c>
      <c r="H6" s="97" t="s">
        <v>59</v>
      </c>
    </row>
    <row r="7" spans="1:8" ht="20.100000000000001" customHeight="1">
      <c r="A7" s="55" t="s">
        <v>29</v>
      </c>
      <c r="B7" s="84" t="s">
        <v>380</v>
      </c>
      <c r="C7" s="19" t="s">
        <v>9</v>
      </c>
      <c r="D7" s="54">
        <v>1</v>
      </c>
      <c r="E7" s="54" t="s">
        <v>6</v>
      </c>
      <c r="F7" s="54">
        <v>1</v>
      </c>
      <c r="G7" s="94">
        <f t="shared" si="0"/>
        <v>6</v>
      </c>
      <c r="H7" s="97" t="s">
        <v>58</v>
      </c>
    </row>
    <row r="8" spans="1:8" ht="20.100000000000001" customHeight="1">
      <c r="A8" s="166" t="s">
        <v>30</v>
      </c>
      <c r="B8" s="48" t="s">
        <v>91</v>
      </c>
      <c r="C8" s="19" t="s">
        <v>9</v>
      </c>
      <c r="D8" s="41">
        <v>1</v>
      </c>
      <c r="E8" s="41" t="s">
        <v>6</v>
      </c>
      <c r="F8" s="41">
        <v>1</v>
      </c>
      <c r="G8" s="94">
        <f t="shared" si="0"/>
        <v>5</v>
      </c>
      <c r="H8" s="97" t="s">
        <v>58</v>
      </c>
    </row>
    <row r="9" spans="1:8" ht="20.100000000000001" customHeight="1">
      <c r="A9" s="166" t="s">
        <v>30</v>
      </c>
      <c r="B9" s="48" t="s">
        <v>91</v>
      </c>
      <c r="C9" s="19" t="s">
        <v>9</v>
      </c>
      <c r="D9" s="41">
        <v>1</v>
      </c>
      <c r="E9" s="41" t="s">
        <v>6</v>
      </c>
      <c r="F9" s="41">
        <v>1</v>
      </c>
      <c r="G9" s="94">
        <f t="shared" si="0"/>
        <v>5</v>
      </c>
      <c r="H9" s="97" t="s">
        <v>58</v>
      </c>
    </row>
    <row r="10" spans="1:8" ht="20.100000000000001" customHeight="1">
      <c r="A10" s="160" t="s">
        <v>30</v>
      </c>
      <c r="B10" s="148" t="s">
        <v>309</v>
      </c>
      <c r="C10" s="19" t="s">
        <v>9</v>
      </c>
      <c r="D10" s="8">
        <v>1</v>
      </c>
      <c r="E10" s="8" t="s">
        <v>131</v>
      </c>
      <c r="F10" s="122">
        <v>1</v>
      </c>
      <c r="G10" s="94">
        <f t="shared" si="0"/>
        <v>5</v>
      </c>
      <c r="H10" s="97" t="s">
        <v>58</v>
      </c>
    </row>
    <row r="11" spans="1:8" ht="20.100000000000001" customHeight="1">
      <c r="A11" s="162" t="s">
        <v>30</v>
      </c>
      <c r="B11" s="131" t="s">
        <v>65</v>
      </c>
      <c r="C11" s="19" t="s">
        <v>9</v>
      </c>
      <c r="D11" s="123">
        <v>1</v>
      </c>
      <c r="E11" s="123" t="s">
        <v>6</v>
      </c>
      <c r="F11" s="123">
        <f>D11</f>
        <v>1</v>
      </c>
      <c r="G11" s="94">
        <f t="shared" si="0"/>
        <v>5</v>
      </c>
      <c r="H11" s="97" t="s">
        <v>59</v>
      </c>
    </row>
    <row r="12" spans="1:8" ht="20.100000000000001" customHeight="1">
      <c r="A12" s="129" t="s">
        <v>30</v>
      </c>
      <c r="B12" s="163" t="s">
        <v>381</v>
      </c>
      <c r="C12" s="19" t="s">
        <v>9</v>
      </c>
      <c r="D12" s="126">
        <v>1</v>
      </c>
      <c r="E12" s="126" t="s">
        <v>6</v>
      </c>
      <c r="F12" s="126">
        <v>1</v>
      </c>
      <c r="G12" s="94">
        <f t="shared" si="0"/>
        <v>5</v>
      </c>
      <c r="H12" s="97" t="s">
        <v>58</v>
      </c>
    </row>
    <row r="13" spans="1:8" ht="20.100000000000001" customHeight="1">
      <c r="A13" s="160" t="s">
        <v>94</v>
      </c>
      <c r="B13" s="148" t="s">
        <v>311</v>
      </c>
      <c r="C13" s="19" t="s">
        <v>9</v>
      </c>
      <c r="D13" s="8">
        <v>1</v>
      </c>
      <c r="E13" s="8" t="s">
        <v>131</v>
      </c>
      <c r="F13" s="122">
        <v>18</v>
      </c>
      <c r="G13" s="94">
        <f t="shared" si="0"/>
        <v>1</v>
      </c>
      <c r="H13" s="97" t="s">
        <v>59</v>
      </c>
    </row>
    <row r="14" spans="1:8" ht="20.100000000000001" customHeight="1">
      <c r="A14" s="124" t="s">
        <v>31</v>
      </c>
      <c r="B14" s="148" t="s">
        <v>310</v>
      </c>
      <c r="C14" s="19" t="s">
        <v>9</v>
      </c>
      <c r="D14" s="122">
        <v>1</v>
      </c>
      <c r="E14" s="122" t="s">
        <v>131</v>
      </c>
      <c r="F14" s="122">
        <v>1</v>
      </c>
      <c r="G14" s="94">
        <f t="shared" si="0"/>
        <v>1</v>
      </c>
      <c r="H14" s="97" t="s">
        <v>58</v>
      </c>
    </row>
  </sheetData>
  <autoFilter ref="A1:H14" xr:uid="{85923976-9BEA-4FD4-80BA-F018E02746D8}">
    <filterColumn colId="7">
      <filters>
        <filter val="Вариативная часть"/>
      </filters>
    </filterColumn>
    <sortState xmlns:xlrd2="http://schemas.microsoft.com/office/spreadsheetml/2017/richdata2" ref="A2:H14">
      <sortCondition ref="A1:A14"/>
    </sortState>
  </autoFilter>
  <conditionalFormatting sqref="C2:C14">
    <cfRule type="cellIs" dxfId="13" priority="1" operator="equal">
      <formula>"Техника безопасности"</formula>
    </cfRule>
    <cfRule type="cellIs" dxfId="12" priority="2" operator="equal">
      <formula>"Охрана труда"</formula>
    </cfRule>
    <cfRule type="endsWith" dxfId="11" priority="3" operator="endsWith" text="Оборудование">
      <formula>RIGHT(C2,LEN("Оборудование"))="Оборудование"</formula>
    </cfRule>
    <cfRule type="containsText" dxfId="10" priority="4" operator="containsText" text="Программное обеспечение">
      <formula>NOT(ISERROR(SEARCH("Программное обеспечение",C2)))</formula>
    </cfRule>
    <cfRule type="endsWith" dxfId="9" priority="5" operator="endsWith" text="Оборудование IT">
      <formula>RIGHT(C2,LEN("Оборудование IT"))="Оборудование IT"</formula>
    </cfRule>
    <cfRule type="containsText" dxfId="8" priority="6" operator="containsText" text="Мебель">
      <formula>NOT(ISERROR(SEARCH("Мебель",C2)))</formula>
    </cfRule>
  </conditionalFormatting>
  <conditionalFormatting sqref="G2:G14">
    <cfRule type="colorScale" priority="1058">
      <colorScale>
        <cfvo type="min"/>
        <cfvo type="percentile" val="50"/>
        <cfvo type="max"/>
        <color rgb="FFF8696B"/>
        <color rgb="FFFFEB84"/>
        <color rgb="FF63BE7B"/>
      </colorScale>
    </cfRule>
  </conditionalFormatting>
  <conditionalFormatting sqref="H2:H14">
    <cfRule type="cellIs" dxfId="7" priority="48" operator="equal">
      <formula>"Вариативная часть"</formula>
    </cfRule>
    <cfRule type="cellIs" dxfId="6" priority="49" operator="equal">
      <formula>"Базовая часть"</formula>
    </cfRule>
  </conditionalFormatting>
  <dataValidations count="1">
    <dataValidation type="list" allowBlank="1" showInputMessage="1" showErrorMessage="1" sqref="H2:H14" xr:uid="{CFF536EC-56C8-4FD3-B466-B48A339A20F1}">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9DFE2C1-D703-49F0-B17A-701A224902DF}">
          <x14:formula1>
            <xm:f>Виды!$A$1:$A$6</xm:f>
          </x14:formula1>
          <xm:sqref>C2:C14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dimension ref="A1:B6"/>
  <sheetViews>
    <sheetView workbookViewId="0">
      <selection sqref="A1:B6"/>
    </sheetView>
  </sheetViews>
  <sheetFormatPr defaultRowHeight="15"/>
  <cols>
    <col min="1" max="1" width="33.5703125" customWidth="1"/>
    <col min="2" max="2" width="117.7109375" customWidth="1"/>
  </cols>
  <sheetData>
    <row r="1" spans="1:2" ht="30">
      <c r="A1" s="246" t="s">
        <v>68</v>
      </c>
      <c r="B1" s="68" t="s">
        <v>98</v>
      </c>
    </row>
    <row r="2" spans="1:2">
      <c r="A2" s="247" t="s">
        <v>396</v>
      </c>
      <c r="B2" s="68" t="s">
        <v>397</v>
      </c>
    </row>
    <row r="3" spans="1:2">
      <c r="A3" s="247" t="s">
        <v>99</v>
      </c>
      <c r="B3" s="68" t="s">
        <v>100</v>
      </c>
    </row>
    <row r="4" spans="1:2" ht="15.75">
      <c r="A4" s="247" t="s">
        <v>345</v>
      </c>
      <c r="B4" s="69" t="s">
        <v>101</v>
      </c>
    </row>
    <row r="5" spans="1:2" ht="15.75">
      <c r="A5" s="247" t="s">
        <v>95</v>
      </c>
      <c r="B5" s="69" t="s">
        <v>102</v>
      </c>
    </row>
    <row r="6" spans="1:2" ht="15.75">
      <c r="A6" s="247" t="s">
        <v>69</v>
      </c>
      <c r="B6" s="69" t="s">
        <v>103</v>
      </c>
    </row>
  </sheetData>
  <sortState xmlns:xlrd2="http://schemas.microsoft.com/office/spreadsheetml/2017/richdata2" ref="A2:B6">
    <sortCondition ref="A1:A6"/>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dimension ref="A1:A79"/>
  <sheetViews>
    <sheetView workbookViewId="0"/>
  </sheetViews>
  <sheetFormatPr defaultRowHeight="15"/>
  <cols>
    <col min="1" max="1" width="28.7109375" style="20" customWidth="1"/>
  </cols>
  <sheetData>
    <row r="1" spans="1:1">
      <c r="A1" s="19" t="s">
        <v>7</v>
      </c>
    </row>
    <row r="2" spans="1:1">
      <c r="A2" s="19" t="s">
        <v>11</v>
      </c>
    </row>
    <row r="3" spans="1:1">
      <c r="A3" s="19" t="s">
        <v>5</v>
      </c>
    </row>
    <row r="4" spans="1:1">
      <c r="A4" s="19" t="s">
        <v>19</v>
      </c>
    </row>
    <row r="5" spans="1:1">
      <c r="A5" s="37" t="s">
        <v>9</v>
      </c>
    </row>
    <row r="6" spans="1:1">
      <c r="A6" s="37" t="s">
        <v>49</v>
      </c>
    </row>
    <row r="7" spans="1:1">
      <c r="A7"/>
    </row>
    <row r="8" spans="1:1">
      <c r="A8"/>
    </row>
    <row r="9" spans="1:1">
      <c r="A9"/>
    </row>
    <row r="10" spans="1:1">
      <c r="A10"/>
    </row>
    <row r="11" spans="1:1">
      <c r="A11"/>
    </row>
    <row r="12" spans="1:1">
      <c r="A12"/>
    </row>
    <row r="13" spans="1:1">
      <c r="A13"/>
    </row>
    <row r="14" spans="1:1">
      <c r="A14"/>
    </row>
    <row r="15" spans="1:1">
      <c r="A15"/>
    </row>
    <row r="16" spans="1:1">
      <c r="A16"/>
    </row>
    <row r="17" customFormat="1"/>
    <row r="18" customFormat="1"/>
    <row r="19" customFormat="1"/>
    <row r="20" customFormat="1"/>
    <row r="21" customFormat="1"/>
    <row r="22" customFormat="1"/>
    <row r="23" customFormat="1"/>
    <row r="24" customFormat="1"/>
    <row r="25" customFormat="1"/>
    <row r="26" customFormat="1"/>
    <row r="27" customFormat="1"/>
    <row r="28" customFormat="1"/>
    <row r="29" customFormat="1"/>
    <row r="30" customFormat="1"/>
    <row r="31" customFormat="1"/>
    <row r="32" customFormat="1"/>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spans="1:1">
      <c r="A65"/>
    </row>
    <row r="66" spans="1:1">
      <c r="A66"/>
    </row>
    <row r="67" spans="1:1">
      <c r="A67"/>
    </row>
    <row r="68" spans="1:1">
      <c r="A68"/>
    </row>
    <row r="69" spans="1:1">
      <c r="A69"/>
    </row>
    <row r="70" spans="1:1">
      <c r="A70"/>
    </row>
    <row r="71" spans="1:1">
      <c r="A71"/>
    </row>
    <row r="72" spans="1:1">
      <c r="A72"/>
    </row>
    <row r="73" spans="1:1">
      <c r="A73"/>
    </row>
    <row r="74" spans="1:1">
      <c r="A74"/>
    </row>
    <row r="75" spans="1:1">
      <c r="A75"/>
    </row>
    <row r="76" spans="1:1">
      <c r="A76"/>
    </row>
    <row r="77" spans="1:1">
      <c r="A77"/>
    </row>
    <row r="78" spans="1:1">
      <c r="A78"/>
    </row>
    <row r="79" spans="1:1">
      <c r="A79"/>
    </row>
  </sheetData>
  <sortState xmlns:xlrd2="http://schemas.microsoft.com/office/spreadsheetml/2017/richdata2" ref="A1:A77">
    <sortCondition ref="A1:A77"/>
  </sortState>
  <conditionalFormatting sqref="A1:A4 A80:A9996">
    <cfRule type="containsText" dxfId="5" priority="6" operator="containsText" text="Мебель">
      <formula>NOT(ISERROR(SEARCH("Мебель",A1)))</formula>
    </cfRule>
  </conditionalFormatting>
  <conditionalFormatting sqref="A1:A9999">
    <cfRule type="cellIs" dxfId="4" priority="1" operator="equal">
      <formula>"Техника безопасности"</formula>
    </cfRule>
    <cfRule type="cellIs" dxfId="3" priority="2" operator="equal">
      <formula>"Охрана труда"</formula>
    </cfRule>
    <cfRule type="endsWith" dxfId="2" priority="3" operator="endsWith" text="Оборудование">
      <formula>RIGHT(A1,LEN("Оборудование"))="Оборудование"</formula>
    </cfRule>
    <cfRule type="containsText" dxfId="1" priority="4" operator="containsText" text="Программное обеспечение">
      <formula>NOT(ISERROR(SEARCH("Программное обеспечение",A1)))</formula>
    </cfRule>
    <cfRule type="endsWith" dxfId="0" priority="5" operator="endsWith" text="Оборудование IT">
      <formula>RIGHT(A1,LEN("Оборудование IT"))="Оборудование IT"</formula>
    </cfRule>
  </conditionalFormatting>
  <dataValidations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8</vt:i4>
      </vt:variant>
    </vt:vector>
  </HeadingPairs>
  <TitlesOfParts>
    <vt:vector size="8"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МТБ ИРПО</cp:lastModifiedBy>
  <cp:lastPrinted>2022-05-24T09:01:34Z</cp:lastPrinted>
  <dcterms:created xsi:type="dcterms:W3CDTF">2022-04-20T09:12:32Z</dcterms:created>
  <dcterms:modified xsi:type="dcterms:W3CDTF">2023-11-24T09:47:57Z</dcterms:modified>
</cp:coreProperties>
</file>