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498A4F5-0829-4A4A-BEAF-FDF503C1E9E1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зона'!$A$1:$H$31</definedName>
    <definedName name="_xlnm._FilterDatabase" localSheetId="5" hidden="1">'Охрана труда'!$A$1:$H$10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6" i="6"/>
  <c r="G35" i="6"/>
  <c r="G34" i="6"/>
  <c r="G33" i="6"/>
  <c r="G32" i="6"/>
  <c r="G31" i="6"/>
  <c r="G30" i="6"/>
  <c r="G29" i="6"/>
  <c r="G28" i="6"/>
  <c r="G22" i="10"/>
  <c r="G19" i="10"/>
  <c r="G13" i="10"/>
  <c r="G7" i="10"/>
  <c r="G31" i="10"/>
  <c r="G5" i="10"/>
  <c r="G24" i="10"/>
  <c r="G12" i="10"/>
  <c r="G16" i="10"/>
  <c r="G11" i="10"/>
  <c r="G4" i="10"/>
  <c r="G30" i="10"/>
  <c r="G23" i="10"/>
  <c r="G2" i="10"/>
  <c r="G14" i="10"/>
  <c r="G10" i="10"/>
  <c r="G17" i="10"/>
  <c r="G6" i="10"/>
  <c r="G3" i="10"/>
  <c r="G18" i="10"/>
  <c r="G29" i="10"/>
  <c r="G28" i="10"/>
  <c r="G25" i="10"/>
  <c r="G27" i="10"/>
  <c r="G26" i="10"/>
  <c r="G20" i="10"/>
  <c r="G15" i="10"/>
  <c r="G21" i="10"/>
  <c r="G9" i="10"/>
  <c r="G12" i="11"/>
  <c r="G11" i="11"/>
  <c r="G10" i="11"/>
  <c r="G9" i="11"/>
  <c r="G6" i="11"/>
  <c r="G2" i="11"/>
  <c r="G13" i="11"/>
  <c r="G7" i="11"/>
  <c r="G8" i="11"/>
  <c r="G5" i="11"/>
  <c r="G3" i="11"/>
  <c r="G4" i="12"/>
  <c r="G5" i="12"/>
  <c r="G2" i="12"/>
  <c r="G3" i="12"/>
  <c r="G6" i="12"/>
  <c r="G8" i="13"/>
  <c r="G4" i="13"/>
  <c r="G5" i="13"/>
  <c r="G3" i="13"/>
  <c r="G6" i="13"/>
  <c r="G9" i="13"/>
  <c r="G10" i="13"/>
  <c r="G2" i="13"/>
  <c r="C9" i="14"/>
  <c r="J1" i="8" l="1"/>
  <c r="G8" i="10" l="1"/>
  <c r="G4" i="11"/>
  <c r="G7" i="12"/>
  <c r="G7" i="13"/>
  <c r="G49" i="6"/>
  <c r="G47" i="6" l="1"/>
</calcChain>
</file>

<file path=xl/sharedStrings.xml><?xml version="1.0" encoding="utf-8"?>
<sst xmlns="http://schemas.openxmlformats.org/spreadsheetml/2006/main" count="927" uniqueCount="241">
  <si>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</si>
  <si>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</si>
  <si>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</si>
  <si>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</si>
  <si>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</si>
  <si>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</si>
  <si>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</si>
  <si>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</si>
  <si>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</si>
  <si>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</si>
  <si>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</si>
  <si>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</si>
  <si>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</si>
  <si>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</si>
  <si>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</si>
  <si>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</si>
  <si>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</si>
  <si>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</si>
  <si>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</si>
  <si>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</si>
  <si>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</si>
  <si>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</si>
  <si>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</si>
  <si>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</si>
  <si>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</si>
  <si>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</si>
  <si>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</si>
  <si>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</si>
  <si>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</si>
  <si>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</si>
  <si>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</si>
  <si>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</si>
  <si>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</si>
  <si>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</si>
  <si>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</si>
  <si>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</si>
  <si>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</si>
  <si>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</si>
  <si>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</si>
  <si>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</si>
  <si>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</si>
  <si>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</si>
  <si>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</si>
  <si>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</si>
  <si>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</si>
  <si>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</si>
  <si>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</si>
  <si>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</si>
  <si>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</si>
  <si>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</si>
  <si>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</si>
  <si>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</si>
  <si>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</si>
  <si>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</si>
  <si>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</si>
  <si>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</si>
  <si>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</si>
  <si>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</si>
  <si>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</si>
  <si>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</si>
  <si>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</si>
  <si>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</si>
  <si>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</si>
  <si>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</si>
  <si>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</si>
  <si>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</si>
  <si>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</si>
  <si>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</si>
  <si>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</si>
  <si>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</si>
  <si>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</si>
  <si>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</si>
  <si>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</si>
  <si>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</si>
  <si>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</si>
  <si>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</si>
  <si>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</si>
  <si>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Химическая отрасль</t>
  </si>
  <si>
    <t>Кировская область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</si>
  <si>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</si>
  <si>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Лаборатория аналитической химии и аналитического контроля</t>
  </si>
  <si>
    <t>18.02.14 Химическая технология производства химических соединений
18.02.12 Технология аналитического контроля химических соединений</t>
  </si>
  <si>
    <t>Аналитический контроль (2024, дополнить)</t>
  </si>
  <si>
    <t>Инфраструктурный лист для оснащения образовательно-производственного центра (кластера)</t>
  </si>
  <si>
    <t>в сфере Химическая отрасль, Кировская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</si>
  <si>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</si>
  <si>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Кировское областное ГПОБУ «Вятский автомобильно-промышленный колледж»</t>
  </si>
  <si>
    <t xml:space="preserve">Адрес базовой образовательной организации: </t>
  </si>
  <si>
    <t>Кирово-Чепецк Фестивальная Дом: 14 Строение: - Корпус: 2 Литера: -</t>
  </si>
  <si>
    <t>Адрес размещения зоны по виду работ:</t>
  </si>
  <si>
    <t>Площадь зоны: 100.39 кв.м.</t>
  </si>
  <si>
    <t>Освещение: не менее 300 люкс</t>
  </si>
  <si>
    <t>Интернет: Подключение к 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</si>
  <si>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</si>
  <si>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</si>
  <si>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армированная бетонная плитка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</si>
  <si>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</si>
  <si>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</si>
  <si>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</si>
  <si>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</si>
  <si>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Доска аудиторная</t>
  </si>
  <si>
    <t>Поворотная (белая) магнитная, стеклоэмаль, на стойке. Размеры: не менее 1512х1012мм.</t>
  </si>
  <si>
    <t>ФБ</t>
  </si>
  <si>
    <t>Интерактивная панель</t>
  </si>
  <si>
    <t>диагональ не менее 75"
яркость не менее 350кд/м2
разрешение 3840 х 2160 пикселей
встроенный вычислительный блок с дополнительным OPS компьютером: наличие
Крепление настенное: наличие</t>
  </si>
  <si>
    <t>Стол-мойка</t>
  </si>
  <si>
    <t>Размеры не менее: Длина, мм: не менее  1000,Глубина, мм:не менее  600, Высота, мм: 900. 
сифон, гофрошланг
два лабораторных смесителя, не менее две гибкие подводки длиной 1200мм.</t>
  </si>
  <si>
    <t>Навесной сушильный стеллаж для посуды</t>
  </si>
  <si>
    <t>Размеры не менее длина, мм: не менее 400, высота, мм: не менее  500. Корпус – полипропилен толщиной не менее 10мм.</t>
  </si>
  <si>
    <t>Стол для весов</t>
  </si>
  <si>
    <t>Размеры не менее: Длина, мм: не менее 600, Глубина, мм: не менее 400, Высота, мм: не менее 790. Комплектация:
столешница - полированный гранит, выполненный из металлического профиля прямоугольного сечения, окрашенного порошковой краскойс фактурой шагреневой кожи регулируемые опоры</t>
  </si>
  <si>
    <t>Шкаф вытяжной общего назначения</t>
  </si>
  <si>
    <t>Нижняя тумба и система вентиляции: наличие.
Габаритные размеры не менее: Длина, мм не менее 1400, Глубина, мм  не менее 700, Высота, мм  не менее 2000. Степень защиты - IP54.</t>
  </si>
  <si>
    <t>Нижняя тумба, система вентиляции, сливная раковина с выпускным патрубком для холодной воды и выносным вентилем: наличие.
Габаритные размеры не менее: Длина, мм не менее 1400, Глубина, мм  не менее 700, Высота, мм  не менее 2000. Степень защиты - IP54.
Сливная раковина к шкафу вытяжному общего назначения: наличие.Выпускной патрубок для холодной воды и выносной вентиль к шкафу вытяжному общего назначения:: наличие</t>
  </si>
  <si>
    <t>Шкаф вытяжной для муфельных печей</t>
  </si>
  <si>
    <t>Рабочая поверхность – керамический гранит, высота рабочего окна не менее 750 мм, корпус – металл, окрашенный порошковой краской с фактурой шагреневой кожи. Габаритные размеры не менее: Длина, мм не менее 1400, Глубина, мм не менее  800, Высота, мм: не менее 1900.</t>
  </si>
  <si>
    <t>Шкаф для реактивов</t>
  </si>
  <si>
    <t>Размеры не менее: Длина, мм: не менее 800, Глубина, мм: не менее 400, Высота, мм: не мене 1900, Комплектация: безрамная жесткая конструкция, корпус – сталь, окрашенная порошковой краской  с фактурой шагреневой кожи</t>
  </si>
  <si>
    <t>Шкаф под лабораторную посуду</t>
  </si>
  <si>
    <t>Размеры не менее: Длина, мм: 800, Глубина, мм: 400, Высота, мм: 1900. Фасады – тонированное стекло в рамках из алюминиевого профиля, два отделения</t>
  </si>
  <si>
    <t>Спектрофотометр</t>
  </si>
  <si>
    <t>Предназначен для измерения коэффициента пропускания и оптической плотности жидкостей с целью определения растворенных в них компонентов.
Спектральная ширина щели: не менее 4 нм;
Масса: не более 15 кг.</t>
  </si>
  <si>
    <t>Аналитические весы</t>
  </si>
  <si>
    <t>Вид дисплея Жидкокристаллический (LCD)
Ширина платформы (мм) не менее  80
Длина платформы (мм) не менее   80
Интерфейс RS232</t>
  </si>
  <si>
    <t>Весы лабораторные</t>
  </si>
  <si>
    <t>Ширина платформы (мм) не менее 100
Длина платформы (мм)  не менее  100
Интерфейс: RS232</t>
  </si>
  <si>
    <t>Рефрактометр лабораторный с подсветкой</t>
  </si>
  <si>
    <t>Предназначенн для определения коэффициента рефракции, величины дисперсии жидкостей, твердых тел, а также для определения содержания сахара в водных растворах.
Габаритные размеры (мм) не более 300х200х350
Масса не более  (кг) 7,0</t>
  </si>
  <si>
    <t>Иономер</t>
  </si>
  <si>
    <t>Предназначен для прямого и косвенного потенциометрического измерения активности ионов водорода.
Габаритные размеры, мм не более 300х200х200
Масса не более  (кг) 7,0</t>
  </si>
  <si>
    <t>Магнитная мешалка</t>
  </si>
  <si>
    <t>Мешалка магнитная, одноместная, с нагреванием, Максимальный объем перемешивания не менее 1 л</t>
  </si>
  <si>
    <t>Аквадистиллятор электрический</t>
  </si>
  <si>
    <t>Предназначен для производства дистиллированной воды.
Габаритные размеры электрощита, мм - не более 300 x200, высота - 200
Масса изделия, кг - не более 15</t>
  </si>
  <si>
    <t>Центрифуга медицинская</t>
  </si>
  <si>
    <t>Максимальная центробежная сила не менее  2300;
Количество степеней торможения не менее  6;
Блокировка крышки во время работы
Датчик дисбаланса</t>
  </si>
  <si>
    <t>Шкаф сушильный  с подставкой нержавеющая сталь</t>
  </si>
  <si>
    <t>Аппарат для сушки и термической обработки различных материалов.
Время нагрева до максимальной температуры, мин, не более 30;
Масса, кг, не более: 30.</t>
  </si>
  <si>
    <t>Баня водяная двухместная</t>
  </si>
  <si>
    <t>Материал ванны нержавеющая сталь, Внешние размеры не менее, мм 345х200х230</t>
  </si>
  <si>
    <t>Колбонагреватель</t>
  </si>
  <si>
    <t>Предназначен для нагрева различных растворов, смесей, проб и образцов в круглодонных колбах с возможностью перемешивания.
Объем, л не менее 1.0.</t>
  </si>
  <si>
    <t>Печь муфельная</t>
  </si>
  <si>
    <t>Не менее 8 л, не менее 1250 °C, программируемый терморегулятор, вытяжка</t>
  </si>
  <si>
    <t>Кондуктометр (с датчиком ДП-15)</t>
  </si>
  <si>
    <t>Контроль электропроводности воды для лабораторного анализа 1, 2 степени чистоты</t>
  </si>
  <si>
    <t>Шейкер возвратно-поступательный</t>
  </si>
  <si>
    <t>Универсальный шейкер  применяется для перемешивания в колбах, делительных воронках и других сосудах.
Габаритные размеры, мм не более 400х350х200;
Масса, кг не более 15.</t>
  </si>
  <si>
    <t>Баня комбинированная лабораторная БКЛ (песчано-водяная)</t>
  </si>
  <si>
    <t>Предназначена для проведения лабораторных работ по химии в общелабораторных центрах. БКЛ - комбинация песчаной и водяной бань с электрической плиткой.
Температура, °C : не менее 170</t>
  </si>
  <si>
    <t>Электроплитка чугунная</t>
  </si>
  <si>
    <t>1 конфорка с закрытой спиралью. габаритные размеры не менее 260*70*220 мм</t>
  </si>
  <si>
    <t>Гигрометр</t>
  </si>
  <si>
    <t>Вид измерительного инструмента
Механический
Шкала деления от +15 до +40С</t>
  </si>
  <si>
    <t>Лоток прямоугольный</t>
  </si>
  <si>
    <t>Размер не менее 400*300*80 мм,  материал - полистирол.</t>
  </si>
  <si>
    <t>Стол — трапеция</t>
  </si>
  <si>
    <t>На металлокаркасе, не регулируемый   №6,  Размеры столешницы не менее:1100х500 мм. Столешница цвет: синий. Каркас: серый.</t>
  </si>
  <si>
    <t>БР</t>
  </si>
  <si>
    <t>Высота стула соответствует ростовой группе:не менее №6 (460мм.)Материал спинки и сиденье -  пластик</t>
  </si>
  <si>
    <t>Рабочее место учащегося</t>
  </si>
  <si>
    <t xml:space="preserve">Количество рабочих мест: </t>
  </si>
  <si>
    <t>Стол лабораторный пристенный</t>
  </si>
  <si>
    <t>Размеры не менее: 1400*700*800 мм.</t>
  </si>
  <si>
    <t>шт. (на 1 раб. место)</t>
  </si>
  <si>
    <t>Стеллаж к пристенному столу</t>
  </si>
  <si>
    <t>Размер не менее: 1400х200х700 мм
Две полки глубиной не менее 270 мм изготовлены из ПВХ и металла</t>
  </si>
  <si>
    <t>Стул лабораторный</t>
  </si>
  <si>
    <t>Размеры не менее:
Размер спинки – 390 * 280 мм, Высота сиденья от  500 до 690 мм, Основание 640 мм хром</t>
  </si>
  <si>
    <t>Тумба навесная металлическая с 3 ящиками</t>
  </si>
  <si>
    <t>Тумба навесная металлическая с 3 ящиками, Размеры не менее  500х500х450.
корпус – сталь, окрашенная порошковой краской , боковые стенки тумбы и фасады ящиков двойные, замок в верхнем ящике
телескопические направляющие полного выдвижения, допустимая нагрузка на один ящик – 30 кг.</t>
  </si>
  <si>
    <t>Трансформируемая трехуровневая степ-платформа</t>
  </si>
  <si>
    <t>Размеры не менее 76x28x23                                   
Максимальный вес пользователя не менее 150 кг</t>
  </si>
  <si>
    <t>Штатив лабораторный (Бунзена)</t>
  </si>
  <si>
    <t>Предназначен для размещения лабораторной посуды и инструментов на заданной высоте и является необходимым атрибутом химической лаборатории. Размеры основания, мм не менее 250х150х20; Крепление к штативу: наличие.</t>
  </si>
  <si>
    <t>Калькулятор настольный</t>
  </si>
  <si>
    <t>12-разрядный,, питание от батарейки.</t>
  </si>
  <si>
    <t>Таймер лабораторный электронный</t>
  </si>
  <si>
    <t>Используется для контроля за прошедшим/оставшимся временем в ходе лабораторных исследований. Общие размеры Длина, мм: 100 Высота, мм: 50 Ширина, мм: 80</t>
  </si>
  <si>
    <t>Часы песочные</t>
  </si>
  <si>
    <t>Длительность часов не менее 1 мин.</t>
  </si>
  <si>
    <t>Длительность часов не менее 3 мин.</t>
  </si>
  <si>
    <t>Длительность часов не менее 5 мин.</t>
  </si>
  <si>
    <t>Длительность часов не менее 10 мин.</t>
  </si>
  <si>
    <t>Стул преподователя</t>
  </si>
  <si>
    <t>Регулировка высоты (газлифт). Крестовина металлическая разборная. Ограничение по весу: не менее 120 кг.</t>
  </si>
  <si>
    <t>Стол преподавателя с выкатной тумбой</t>
  </si>
  <si>
    <t>Габаритные размеры стола: не менее 1000х500х600, металлокаркас, столешница -пластик.</t>
  </si>
  <si>
    <t>Экран не менее 17.0";
Процессор: количество ядер - не менее 4; 
Оперативная память не менее  8Гб;
SSD диск не менее  256Гб;
Операционная система: наличие</t>
  </si>
  <si>
    <t>Лазерное, черно-белый, формат А-4.</t>
  </si>
  <si>
    <t>Сетевой фильтр</t>
  </si>
  <si>
    <t>Не менее 1.8м, 5 розеток, белый.</t>
  </si>
  <si>
    <t>Программное обеспечение по аналитической химии и аналитическому контролю.</t>
  </si>
  <si>
    <t>Лицензия на 1 раб. место. Срок действия не менее 3 лет.</t>
  </si>
  <si>
    <t>Перчатки нитриловые с удлиненной манжетой</t>
  </si>
  <si>
    <t>АДМ усиленные +.</t>
  </si>
  <si>
    <t>Универсальная перечень №1.</t>
  </si>
  <si>
    <t>Шапочка</t>
  </si>
  <si>
    <t>Медецинская,  одноразовая, неткан. Материя типа Шарлота.</t>
  </si>
  <si>
    <t>Халат</t>
  </si>
  <si>
    <t>Белый размер 50-52.</t>
  </si>
  <si>
    <t>Очки</t>
  </si>
  <si>
    <t>Защитные.</t>
  </si>
  <si>
    <t>Асбестовое полотно</t>
  </si>
  <si>
    <t>Противопожарное.</t>
  </si>
  <si>
    <t>Тип - порошковый; Объем - не менее 6 литров.</t>
  </si>
  <si>
    <t>Объем 19 л (холодная/горячая вода).</t>
  </si>
  <si>
    <t>Локтевой для антисептика и жидкого мыла.</t>
  </si>
  <si>
    <t>Шкаф сушильный с подставкой нержавеющая сталь</t>
  </si>
  <si>
    <t>Мойка лабораторная двойная</t>
  </si>
  <si>
    <t>Стол весовой</t>
  </si>
  <si>
    <t>Стол лабораторный</t>
  </si>
  <si>
    <t>Сушильный стеллаж</t>
  </si>
  <si>
    <t>Шкаф лабораторный для посуды</t>
  </si>
  <si>
    <t>Шкаф лабораторный для химических реактивов</t>
  </si>
  <si>
    <t>Шкафы вытяжные</t>
  </si>
  <si>
    <t>Лоток пластиковый</t>
  </si>
  <si>
    <t>Плитка электрическая</t>
  </si>
  <si>
    <t>Прибор Жукова</t>
  </si>
  <si>
    <t>Прибор КиШ</t>
  </si>
  <si>
    <t>Промывалка</t>
  </si>
  <si>
    <t>Табурет лабораторный</t>
  </si>
  <si>
    <t>Термометр лаборатрный</t>
  </si>
  <si>
    <t>Штатив лабораторный для бюреток</t>
  </si>
  <si>
    <t>Бомба Рейда</t>
  </si>
  <si>
    <t>Насос водоструйный</t>
  </si>
  <si>
    <t>Пенетрометр</t>
  </si>
  <si>
    <t>Прибор для определения температуры вспышки в закрытом тигле</t>
  </si>
  <si>
    <t>Прибор для определения температуры вспышки в открытом тигле</t>
  </si>
  <si>
    <t>Прибор для определения условной вязкости</t>
  </si>
  <si>
    <t>Рефрактометр</t>
  </si>
  <si>
    <t>Термостат для Бомбы Рейда</t>
  </si>
  <si>
    <t>Штатив для пипеток Мора</t>
  </si>
  <si>
    <t>Экстрактор</t>
  </si>
  <si>
    <t>Весы аналитические</t>
  </si>
  <si>
    <t>Весы технические</t>
  </si>
  <si>
    <t>Шкаф сушильный</t>
  </si>
  <si>
    <t>Стеллаж сушильный для посуды навесной</t>
  </si>
  <si>
    <t>18.02.09 Переработка нефти и газа
18.02.12 Технология аналитического контроля химических соединений
18.02.14 Химическая технология производства химических соединений</t>
  </si>
  <si>
    <t>Аналитический контроль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</si>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</sst>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28" fillId="0" borderId="18" xfId="5" applyBorder="1" applyAlignment="1">
      <alignment horizontal="center" vertical="center" wrapText="1"/>
    </xf>
    <xf numFmtId="0" fontId="31" fillId="12" borderId="18" xfId="0" applyFont="1" applyFill="1" applyBorder="1" applyAlignment="1">
      <alignment horizontal="left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/>
    </xf>
    <xf numFmtId="0" fontId="29" fillId="11" borderId="19" xfId="0" applyFont="1" applyFill="1" applyBorder="1" applyAlignment="1">
      <alignment horizontal="center" vertical="center" wrapText="1"/>
    </xf>
    <xf numFmtId="0" fontId="30" fillId="11" borderId="20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1" fillId="12" borderId="18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justify" wrapText="1"/>
    </xf>
    <xf numFmtId="0" fontId="19" fillId="13" borderId="18" xfId="0" applyFont="1" applyFill="1" applyBorder="1" applyAlignment="1">
      <alignment horizontal="center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13" borderId="18" xfId="0" applyFont="1" applyFill="1" applyBorder="1" applyAlignment="1">
      <alignment horizontal="center" vertical="justify" wrapText="1"/>
    </xf>
    <xf numFmtId="0" fontId="32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5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37" t="s">
        <v>240</v>
      </c>
      <c r="B1" s="137"/>
      <c r="C1" s="137"/>
      <c r="D1" s="137"/>
      <c r="E1" s="137"/>
      <c r="F1" s="137"/>
      <c r="G1" s="137"/>
    </row>
    <row r="2" spans="1:7" ht="21" x14ac:dyDescent="0.3">
      <c r="A2" s="19" t="s">
        <v>43</v>
      </c>
      <c r="B2" s="18" t="s">
        <v>44</v>
      </c>
      <c r="C2" s="98" t="s">
        <v>239</v>
      </c>
      <c r="D2" s="98"/>
      <c r="E2" s="98"/>
      <c r="F2" s="98"/>
      <c r="G2" s="98"/>
    </row>
    <row r="3" spans="1:7" ht="18" x14ac:dyDescent="0.35">
      <c r="A3" s="99" t="s">
        <v>45</v>
      </c>
      <c r="B3" s="100"/>
      <c r="C3" s="101">
        <f>D26</f>
        <v>12</v>
      </c>
      <c r="D3" s="101"/>
      <c r="E3" s="101"/>
      <c r="F3" s="101"/>
      <c r="G3" s="101"/>
    </row>
    <row r="4" spans="1:7" ht="50.25" customHeight="1" x14ac:dyDescent="0.3">
      <c r="A4" s="102" t="s">
        <v>46</v>
      </c>
      <c r="B4" s="103"/>
      <c r="C4" s="104" t="s">
        <v>238</v>
      </c>
      <c r="D4" s="104"/>
      <c r="E4" s="104"/>
      <c r="F4" s="104"/>
      <c r="G4" s="104"/>
    </row>
    <row r="5" spans="1:7" ht="14.4" x14ac:dyDescent="0.3">
      <c r="A5" s="96" t="s">
        <v>12</v>
      </c>
      <c r="B5" s="97"/>
      <c r="C5" s="97"/>
      <c r="D5" s="97"/>
      <c r="E5" s="97"/>
      <c r="F5" s="97"/>
      <c r="G5" s="97"/>
    </row>
    <row r="6" spans="1:7" ht="14.4" x14ac:dyDescent="0.3">
      <c r="A6" s="94" t="s">
        <v>47</v>
      </c>
      <c r="B6" s="95"/>
      <c r="C6" s="95"/>
      <c r="D6" s="95"/>
      <c r="E6" s="95"/>
      <c r="F6" s="95"/>
      <c r="G6" s="95"/>
    </row>
    <row r="7" spans="1:7" ht="14.4" x14ac:dyDescent="0.3">
      <c r="A7" s="94" t="s">
        <v>48</v>
      </c>
      <c r="B7" s="95"/>
      <c r="C7" s="95"/>
      <c r="D7" s="95"/>
      <c r="E7" s="95"/>
      <c r="F7" s="95"/>
      <c r="G7" s="95"/>
    </row>
    <row r="8" spans="1:7" ht="14.4" x14ac:dyDescent="0.3">
      <c r="A8" s="94" t="s">
        <v>49</v>
      </c>
      <c r="B8" s="95"/>
      <c r="C8" s="95"/>
      <c r="D8" s="95"/>
      <c r="E8" s="95"/>
      <c r="F8" s="95"/>
      <c r="G8" s="95"/>
    </row>
    <row r="9" spans="1:7" ht="14.4" x14ac:dyDescent="0.3">
      <c r="A9" s="94" t="s">
        <v>50</v>
      </c>
      <c r="B9" s="95"/>
      <c r="C9" s="95"/>
      <c r="D9" s="95"/>
      <c r="E9" s="95"/>
      <c r="F9" s="95"/>
      <c r="G9" s="95"/>
    </row>
    <row r="10" spans="1:7" ht="14.4" x14ac:dyDescent="0.3">
      <c r="A10" s="94" t="s">
        <v>51</v>
      </c>
      <c r="B10" s="95"/>
      <c r="C10" s="95"/>
      <c r="D10" s="95"/>
      <c r="E10" s="95"/>
      <c r="F10" s="95"/>
      <c r="G10" s="95"/>
    </row>
    <row r="11" spans="1:7" ht="14.4" x14ac:dyDescent="0.3">
      <c r="A11" s="94" t="s">
        <v>52</v>
      </c>
      <c r="B11" s="95"/>
      <c r="C11" s="95"/>
      <c r="D11" s="95"/>
      <c r="E11" s="95"/>
      <c r="F11" s="95"/>
      <c r="G11" s="95"/>
    </row>
    <row r="12" spans="1:7" ht="14.4" x14ac:dyDescent="0.3">
      <c r="A12" s="94" t="s">
        <v>53</v>
      </c>
      <c r="B12" s="95"/>
      <c r="C12" s="95"/>
      <c r="D12" s="95"/>
      <c r="E12" s="95"/>
      <c r="F12" s="95"/>
      <c r="G12" s="95"/>
    </row>
    <row r="13" spans="1:7" ht="14.4" x14ac:dyDescent="0.3">
      <c r="A13" s="109" t="s">
        <v>18</v>
      </c>
      <c r="B13" s="110"/>
      <c r="C13" s="110"/>
      <c r="D13" s="110"/>
      <c r="E13" s="110"/>
      <c r="F13" s="110"/>
      <c r="G13" s="110"/>
    </row>
    <row r="14" spans="1:7" ht="17.399999999999999" x14ac:dyDescent="0.3">
      <c r="A14" s="111" t="s">
        <v>11</v>
      </c>
      <c r="B14" s="112"/>
      <c r="C14" s="112"/>
      <c r="D14" s="112"/>
      <c r="E14" s="108"/>
      <c r="F14" s="108"/>
      <c r="G14" s="112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3">
        <v>1</v>
      </c>
      <c r="B16" s="10" t="s">
        <v>38</v>
      </c>
      <c r="C16" s="20" t="s">
        <v>15</v>
      </c>
      <c r="D16" s="9" t="s">
        <v>5</v>
      </c>
      <c r="E16" s="32"/>
      <c r="F16" s="33"/>
      <c r="G16" s="17">
        <v>1</v>
      </c>
    </row>
    <row r="17" spans="1:7" s="25" customFormat="1" ht="31.2" x14ac:dyDescent="0.3">
      <c r="A17" s="44">
        <v>2</v>
      </c>
      <c r="B17" s="45" t="s">
        <v>27</v>
      </c>
      <c r="C17" s="46" t="s">
        <v>15</v>
      </c>
      <c r="D17" s="9" t="s">
        <v>5</v>
      </c>
      <c r="E17" s="32"/>
      <c r="F17" s="33"/>
      <c r="G17" s="27">
        <v>1</v>
      </c>
    </row>
    <row r="18" spans="1:7" ht="31.2" x14ac:dyDescent="0.3">
      <c r="A18" s="47">
        <v>3</v>
      </c>
      <c r="B18" s="83" t="s">
        <v>209</v>
      </c>
      <c r="C18" s="46" t="s">
        <v>15</v>
      </c>
      <c r="D18" s="9" t="s">
        <v>6</v>
      </c>
      <c r="E18" s="32"/>
      <c r="F18" s="33"/>
      <c r="G18" s="27">
        <v>1</v>
      </c>
    </row>
    <row r="19" spans="1:7" ht="31.2" x14ac:dyDescent="0.3">
      <c r="A19" s="47">
        <v>4</v>
      </c>
      <c r="B19" s="83" t="s">
        <v>210</v>
      </c>
      <c r="C19" s="46" t="s">
        <v>15</v>
      </c>
      <c r="D19" s="9" t="s">
        <v>6</v>
      </c>
      <c r="E19" s="32"/>
      <c r="F19" s="33"/>
      <c r="G19" s="27">
        <v>1</v>
      </c>
    </row>
    <row r="20" spans="1:7" ht="31.2" x14ac:dyDescent="0.3">
      <c r="A20" s="47">
        <v>5</v>
      </c>
      <c r="B20" s="83" t="s">
        <v>211</v>
      </c>
      <c r="C20" s="46" t="s">
        <v>15</v>
      </c>
      <c r="D20" s="9" t="s">
        <v>6</v>
      </c>
      <c r="E20" s="32"/>
      <c r="F20" s="33"/>
      <c r="G20" s="27">
        <v>1</v>
      </c>
    </row>
    <row r="21" spans="1:7" ht="31.2" x14ac:dyDescent="0.3">
      <c r="A21" s="47">
        <v>6</v>
      </c>
      <c r="B21" s="83" t="s">
        <v>212</v>
      </c>
      <c r="C21" s="46" t="s">
        <v>15</v>
      </c>
      <c r="D21" s="9" t="s">
        <v>6</v>
      </c>
      <c r="E21" s="32"/>
      <c r="F21" s="33"/>
      <c r="G21" s="27">
        <v>1</v>
      </c>
    </row>
    <row r="22" spans="1:7" ht="31.2" x14ac:dyDescent="0.3">
      <c r="A22" s="47">
        <v>7</v>
      </c>
      <c r="B22" s="83" t="s">
        <v>213</v>
      </c>
      <c r="C22" s="46" t="s">
        <v>15</v>
      </c>
      <c r="D22" s="9" t="s">
        <v>6</v>
      </c>
      <c r="E22" s="32"/>
      <c r="F22" s="33"/>
      <c r="G22" s="27">
        <v>1</v>
      </c>
    </row>
    <row r="23" spans="1:7" ht="31.2" x14ac:dyDescent="0.3">
      <c r="A23" s="47">
        <v>8</v>
      </c>
      <c r="B23" s="84" t="s">
        <v>214</v>
      </c>
      <c r="C23" s="46" t="s">
        <v>15</v>
      </c>
      <c r="D23" s="9" t="s">
        <v>6</v>
      </c>
      <c r="E23" s="32"/>
      <c r="F23" s="33"/>
      <c r="G23" s="27">
        <v>1</v>
      </c>
    </row>
    <row r="24" spans="1:7" ht="31.2" x14ac:dyDescent="0.3">
      <c r="A24" s="47">
        <v>9</v>
      </c>
      <c r="B24" s="83" t="s">
        <v>215</v>
      </c>
      <c r="C24" s="46" t="s">
        <v>15</v>
      </c>
      <c r="D24" s="9" t="s">
        <v>6</v>
      </c>
      <c r="E24" s="32"/>
      <c r="F24" s="33"/>
      <c r="G24" s="27">
        <v>1</v>
      </c>
    </row>
    <row r="25" spans="1:7" ht="17.399999999999999" x14ac:dyDescent="0.3">
      <c r="A25" s="116" t="s">
        <v>70</v>
      </c>
      <c r="B25" s="117"/>
      <c r="C25" s="117"/>
      <c r="D25" s="118">
        <v>1</v>
      </c>
      <c r="E25" s="118"/>
      <c r="F25" s="118"/>
      <c r="G25" s="118"/>
    </row>
    <row r="26" spans="1:7" x14ac:dyDescent="0.3">
      <c r="A26" s="113" t="s">
        <v>16</v>
      </c>
      <c r="B26" s="114"/>
      <c r="C26" s="114"/>
      <c r="D26" s="115">
        <v>12</v>
      </c>
      <c r="E26" s="115"/>
      <c r="F26" s="115"/>
      <c r="G26" s="115"/>
    </row>
    <row r="27" spans="1:7" s="25" customFormat="1" ht="46.8" x14ac:dyDescent="0.3">
      <c r="A27" s="24" t="s">
        <v>0</v>
      </c>
      <c r="B27" s="24" t="s">
        <v>1</v>
      </c>
      <c r="C27" s="24" t="s">
        <v>9</v>
      </c>
      <c r="D27" s="24" t="s">
        <v>2</v>
      </c>
      <c r="E27" s="24" t="s">
        <v>55</v>
      </c>
      <c r="F27" s="24" t="s">
        <v>56</v>
      </c>
      <c r="G27" s="24" t="s">
        <v>54</v>
      </c>
    </row>
    <row r="28" spans="1:7" ht="31.2" x14ac:dyDescent="0.3">
      <c r="A28" s="47">
        <v>1</v>
      </c>
      <c r="B28" s="83" t="s">
        <v>216</v>
      </c>
      <c r="C28" s="8" t="s">
        <v>15</v>
      </c>
      <c r="D28" s="9" t="s">
        <v>10</v>
      </c>
      <c r="E28" s="28">
        <v>1</v>
      </c>
      <c r="F28" s="28" t="s">
        <v>57</v>
      </c>
      <c r="G28" s="28">
        <f t="shared" ref="G28:G36" si="0">$D$26*E28</f>
        <v>12</v>
      </c>
    </row>
    <row r="29" spans="1:7" ht="31.2" x14ac:dyDescent="0.3">
      <c r="A29" s="47">
        <v>2</v>
      </c>
      <c r="B29" s="83" t="s">
        <v>217</v>
      </c>
      <c r="C29" s="8" t="s">
        <v>15</v>
      </c>
      <c r="D29" s="9" t="s">
        <v>10</v>
      </c>
      <c r="E29" s="28">
        <v>1</v>
      </c>
      <c r="F29" s="28" t="s">
        <v>57</v>
      </c>
      <c r="G29" s="28">
        <f t="shared" si="0"/>
        <v>12</v>
      </c>
    </row>
    <row r="30" spans="1:7" ht="31.2" x14ac:dyDescent="0.3">
      <c r="A30" s="47">
        <v>3</v>
      </c>
      <c r="B30" s="83" t="s">
        <v>218</v>
      </c>
      <c r="C30" s="8" t="s">
        <v>15</v>
      </c>
      <c r="D30" s="9" t="s">
        <v>10</v>
      </c>
      <c r="E30" s="28">
        <v>1</v>
      </c>
      <c r="F30" s="28" t="s">
        <v>57</v>
      </c>
      <c r="G30" s="28">
        <f t="shared" si="0"/>
        <v>12</v>
      </c>
    </row>
    <row r="31" spans="1:7" ht="31.2" x14ac:dyDescent="0.3">
      <c r="A31" s="47">
        <v>4</v>
      </c>
      <c r="B31" s="86" t="s">
        <v>219</v>
      </c>
      <c r="C31" s="8" t="s">
        <v>15</v>
      </c>
      <c r="D31" s="9" t="s">
        <v>10</v>
      </c>
      <c r="E31" s="28">
        <v>1</v>
      </c>
      <c r="F31" s="28" t="s">
        <v>57</v>
      </c>
      <c r="G31" s="28">
        <f t="shared" si="0"/>
        <v>12</v>
      </c>
    </row>
    <row r="32" spans="1:7" ht="31.2" x14ac:dyDescent="0.3">
      <c r="A32" s="47">
        <v>5</v>
      </c>
      <c r="B32" s="86" t="s">
        <v>220</v>
      </c>
      <c r="C32" s="8" t="s">
        <v>15</v>
      </c>
      <c r="D32" s="9" t="s">
        <v>10</v>
      </c>
      <c r="E32" s="28">
        <v>1</v>
      </c>
      <c r="F32" s="28" t="s">
        <v>57</v>
      </c>
      <c r="G32" s="28">
        <f t="shared" si="0"/>
        <v>12</v>
      </c>
    </row>
    <row r="33" spans="1:7" ht="31.2" x14ac:dyDescent="0.3">
      <c r="A33" s="47">
        <v>6</v>
      </c>
      <c r="B33" s="83" t="s">
        <v>211</v>
      </c>
      <c r="C33" s="8" t="s">
        <v>15</v>
      </c>
      <c r="D33" s="9" t="s">
        <v>6</v>
      </c>
      <c r="E33" s="28">
        <v>1</v>
      </c>
      <c r="F33" s="28" t="s">
        <v>69</v>
      </c>
      <c r="G33" s="28">
        <f>$D$26*E33/2</f>
        <v>6</v>
      </c>
    </row>
    <row r="34" spans="1:7" ht="31.2" x14ac:dyDescent="0.3">
      <c r="A34" s="47">
        <v>7</v>
      </c>
      <c r="B34" s="83" t="s">
        <v>221</v>
      </c>
      <c r="C34" s="8" t="s">
        <v>15</v>
      </c>
      <c r="D34" s="9" t="s">
        <v>6</v>
      </c>
      <c r="E34" s="28">
        <v>1</v>
      </c>
      <c r="F34" s="28" t="s">
        <v>57</v>
      </c>
      <c r="G34" s="28">
        <f t="shared" si="0"/>
        <v>12</v>
      </c>
    </row>
    <row r="35" spans="1:7" ht="31.2" x14ac:dyDescent="0.3">
      <c r="A35" s="47">
        <v>8</v>
      </c>
      <c r="B35" s="83" t="s">
        <v>222</v>
      </c>
      <c r="C35" s="8" t="s">
        <v>15</v>
      </c>
      <c r="D35" s="9" t="s">
        <v>10</v>
      </c>
      <c r="E35" s="28">
        <v>1</v>
      </c>
      <c r="F35" s="28" t="s">
        <v>57</v>
      </c>
      <c r="G35" s="28">
        <f t="shared" si="0"/>
        <v>12</v>
      </c>
    </row>
    <row r="36" spans="1:7" ht="31.2" x14ac:dyDescent="0.3">
      <c r="A36" s="47">
        <v>9</v>
      </c>
      <c r="B36" s="83" t="s">
        <v>223</v>
      </c>
      <c r="C36" s="8" t="s">
        <v>15</v>
      </c>
      <c r="D36" s="9" t="s">
        <v>10</v>
      </c>
      <c r="E36" s="28">
        <v>1</v>
      </c>
      <c r="F36" s="28" t="s">
        <v>57</v>
      </c>
      <c r="G36" s="28">
        <f t="shared" si="0"/>
        <v>12</v>
      </c>
    </row>
    <row r="37" spans="1:7" ht="17.399999999999999" x14ac:dyDescent="0.3">
      <c r="A37" s="105" t="s">
        <v>14</v>
      </c>
      <c r="B37" s="106"/>
      <c r="C37" s="106"/>
      <c r="D37" s="106"/>
      <c r="E37" s="107"/>
      <c r="F37" s="107"/>
      <c r="G37" s="106"/>
    </row>
    <row r="38" spans="1:7" s="25" customFormat="1" ht="46.8" x14ac:dyDescent="0.3">
      <c r="A38" s="24" t="s">
        <v>0</v>
      </c>
      <c r="B38" s="24" t="s">
        <v>1</v>
      </c>
      <c r="C38" s="23" t="s">
        <v>9</v>
      </c>
      <c r="D38" s="23" t="s">
        <v>2</v>
      </c>
      <c r="E38" s="30"/>
      <c r="F38" s="31"/>
      <c r="G38" s="26" t="s">
        <v>54</v>
      </c>
    </row>
    <row r="39" spans="1:7" s="25" customFormat="1" ht="31.2" x14ac:dyDescent="0.3">
      <c r="A39" s="50">
        <v>1</v>
      </c>
      <c r="B39" s="10" t="s">
        <v>40</v>
      </c>
      <c r="C39" s="8" t="s">
        <v>15</v>
      </c>
      <c r="D39" s="93" t="s">
        <v>5</v>
      </c>
      <c r="E39" s="34"/>
      <c r="F39" s="35"/>
      <c r="G39" s="17">
        <v>1</v>
      </c>
    </row>
    <row r="40" spans="1:7" s="25" customFormat="1" ht="31.2" x14ac:dyDescent="0.3">
      <c r="A40" s="50">
        <v>2</v>
      </c>
      <c r="B40" s="54" t="s">
        <v>192</v>
      </c>
      <c r="C40" s="8" t="s">
        <v>15</v>
      </c>
      <c r="D40" s="93" t="s">
        <v>17</v>
      </c>
      <c r="E40" s="34"/>
      <c r="F40" s="35"/>
      <c r="G40" s="17">
        <v>1</v>
      </c>
    </row>
    <row r="41" spans="1:7" s="25" customFormat="1" ht="31.2" x14ac:dyDescent="0.3">
      <c r="A41" s="50">
        <v>3</v>
      </c>
      <c r="B41" s="7" t="s">
        <v>39</v>
      </c>
      <c r="C41" s="8" t="s">
        <v>15</v>
      </c>
      <c r="D41" s="93" t="s">
        <v>6</v>
      </c>
      <c r="E41" s="34"/>
      <c r="F41" s="35"/>
      <c r="G41" s="17">
        <v>1</v>
      </c>
    </row>
    <row r="42" spans="1:7" ht="31.2" x14ac:dyDescent="0.3">
      <c r="A42" s="50">
        <v>4</v>
      </c>
      <c r="B42" s="83" t="s">
        <v>23</v>
      </c>
      <c r="C42" s="8" t="s">
        <v>15</v>
      </c>
      <c r="D42" s="93" t="s">
        <v>6</v>
      </c>
      <c r="E42" s="36"/>
      <c r="F42" s="37"/>
      <c r="G42" s="17">
        <v>1</v>
      </c>
    </row>
    <row r="43" spans="1:7" ht="17.399999999999999" x14ac:dyDescent="0.3">
      <c r="A43" s="105" t="s">
        <v>13</v>
      </c>
      <c r="B43" s="106"/>
      <c r="C43" s="106"/>
      <c r="D43" s="106"/>
      <c r="E43" s="108"/>
      <c r="F43" s="108"/>
      <c r="G43" s="106"/>
    </row>
    <row r="44" spans="1:7" s="25" customFormat="1" ht="46.8" x14ac:dyDescent="0.3">
      <c r="A44" s="24" t="s">
        <v>0</v>
      </c>
      <c r="B44" s="24" t="s">
        <v>1</v>
      </c>
      <c r="C44" s="23" t="s">
        <v>9</v>
      </c>
      <c r="D44" s="23" t="s">
        <v>2</v>
      </c>
      <c r="E44" s="30"/>
      <c r="F44" s="31"/>
      <c r="G44" s="26" t="s">
        <v>54</v>
      </c>
    </row>
    <row r="45" spans="1:7" s="25" customFormat="1" ht="31.2" x14ac:dyDescent="0.3">
      <c r="A45" s="50">
        <v>1</v>
      </c>
      <c r="B45" s="10" t="s">
        <v>19</v>
      </c>
      <c r="C45" s="20" t="s">
        <v>15</v>
      </c>
      <c r="D45" s="9" t="s">
        <v>8</v>
      </c>
      <c r="E45" s="32"/>
      <c r="F45" s="33"/>
      <c r="G45" s="29">
        <v>1</v>
      </c>
    </row>
    <row r="46" spans="1:7" s="25" customFormat="1" ht="31.2" x14ac:dyDescent="0.3">
      <c r="A46" s="50">
        <v>2</v>
      </c>
      <c r="B46" s="7" t="s">
        <v>22</v>
      </c>
      <c r="C46" s="20" t="s">
        <v>15</v>
      </c>
      <c r="D46" s="9" t="s">
        <v>8</v>
      </c>
      <c r="E46" s="32"/>
      <c r="F46" s="33"/>
      <c r="G46" s="29">
        <v>1</v>
      </c>
    </row>
    <row r="47" spans="1:7" s="25" customFormat="1" ht="31.2" x14ac:dyDescent="0.3">
      <c r="A47" s="50">
        <v>3</v>
      </c>
      <c r="B47" s="21" t="s">
        <v>34</v>
      </c>
      <c r="C47" s="20" t="s">
        <v>15</v>
      </c>
      <c r="D47" s="9" t="s">
        <v>71</v>
      </c>
      <c r="E47" s="32"/>
      <c r="F47" s="33"/>
      <c r="G47" s="17">
        <f>$C$3</f>
        <v>12</v>
      </c>
    </row>
    <row r="48" spans="1:7" s="25" customFormat="1" ht="31.2" x14ac:dyDescent="0.3">
      <c r="A48" s="50">
        <v>4</v>
      </c>
      <c r="B48" s="10" t="s">
        <v>20</v>
      </c>
      <c r="C48" s="20" t="s">
        <v>15</v>
      </c>
      <c r="D48" s="9" t="s">
        <v>8</v>
      </c>
      <c r="E48" s="38"/>
      <c r="F48" s="39"/>
      <c r="G48" s="29">
        <v>1</v>
      </c>
    </row>
    <row r="49" spans="1:7" s="25" customFormat="1" ht="31.2" x14ac:dyDescent="0.3">
      <c r="A49" s="50">
        <v>5</v>
      </c>
      <c r="B49" s="22" t="s">
        <v>37</v>
      </c>
      <c r="C49" s="20" t="s">
        <v>15</v>
      </c>
      <c r="D49" s="9" t="s">
        <v>71</v>
      </c>
      <c r="E49" s="38"/>
      <c r="F49" s="39"/>
      <c r="G49" s="17">
        <f>$C$3</f>
        <v>12</v>
      </c>
    </row>
    <row r="50" spans="1:7" s="25" customFormat="1" ht="31.2" x14ac:dyDescent="0.3">
      <c r="A50" s="50">
        <v>6</v>
      </c>
      <c r="B50" s="7" t="s">
        <v>21</v>
      </c>
      <c r="C50" s="20" t="s">
        <v>15</v>
      </c>
      <c r="D50" s="9" t="s">
        <v>8</v>
      </c>
      <c r="E50" s="40"/>
      <c r="F50" s="41"/>
      <c r="G50" s="29">
        <v>1</v>
      </c>
    </row>
  </sheetData>
  <sortState xmlns:xlrd2="http://schemas.microsoft.com/office/spreadsheetml/2017/richdata2" ref="B39:G42">
    <sortCondition ref="B39:B42"/>
  </sortState>
  <mergeCells count="22">
    <mergeCell ref="A1:G1"/>
    <mergeCell ref="A37:G37"/>
    <mergeCell ref="A43:G43"/>
    <mergeCell ref="A13:G13"/>
    <mergeCell ref="A14:G14"/>
    <mergeCell ref="A26:C26"/>
    <mergeCell ref="D26:G26"/>
    <mergeCell ref="A25:C25"/>
    <mergeCell ref="D25:G25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0">
    <cfRule type="cellIs" dxfId="153" priority="95" operator="equal">
      <formula>"Аппаратный тренажер "</formula>
    </cfRule>
  </conditionalFormatting>
  <conditionalFormatting sqref="D16:D24">
    <cfRule type="expression" dxfId="152" priority="8">
      <formula>EXACT("Учебное пособие",D16)</formula>
    </cfRule>
    <cfRule type="expression" dxfId="151" priority="9">
      <formula>EXACT("СИЗ",D16)</formula>
    </cfRule>
    <cfRule type="expression" dxfId="150" priority="10">
      <formula>EXACT("Охрана труда",D16)</formula>
    </cfRule>
    <cfRule type="expression" dxfId="149" priority="11">
      <formula>EXACT("Программное обеспечение",D16)</formula>
    </cfRule>
    <cfRule type="expression" dxfId="148" priority="12">
      <formula>EXACT("Оборудование IT",D16)</formula>
    </cfRule>
    <cfRule type="expression" dxfId="147" priority="13">
      <formula>EXACT("Мебель",D16)</formula>
    </cfRule>
    <cfRule type="expression" dxfId="146" priority="14">
      <formula>EXACT("Оборудование",D16)</formula>
    </cfRule>
  </conditionalFormatting>
  <conditionalFormatting sqref="D28:D36">
    <cfRule type="expression" dxfId="145" priority="15">
      <formula>EXACT("Учебное пособие",D28)</formula>
    </cfRule>
    <cfRule type="expression" dxfId="144" priority="16">
      <formula>EXACT("СИЗ",D28)</formula>
    </cfRule>
    <cfRule type="expression" dxfId="143" priority="17">
      <formula>EXACT("Охрана труда",D28)</formula>
    </cfRule>
    <cfRule type="expression" dxfId="142" priority="18">
      <formula>EXACT("Программное обеспечение",D28)</formula>
    </cfRule>
    <cfRule type="expression" dxfId="141" priority="19">
      <formula>EXACT("Оборудование IT",D28)</formula>
    </cfRule>
    <cfRule type="expression" dxfId="140" priority="20">
      <formula>EXACT("Мебель",D28)</formula>
    </cfRule>
    <cfRule type="expression" dxfId="139" priority="21">
      <formula>EXACT("Оборудование",D28)</formula>
    </cfRule>
  </conditionalFormatting>
  <conditionalFormatting sqref="D39:D42">
    <cfRule type="expression" dxfId="138" priority="1">
      <formula>EXACT("Учебное пособие",D39)</formula>
    </cfRule>
    <cfRule type="expression" dxfId="137" priority="2">
      <formula>EXACT("СИЗ",D39)</formula>
    </cfRule>
    <cfRule type="expression" dxfId="136" priority="3">
      <formula>EXACT("Охрана труда",D39)</formula>
    </cfRule>
    <cfRule type="expression" dxfId="135" priority="4">
      <formula>EXACT("Программное обеспечение",D39)</formula>
    </cfRule>
    <cfRule type="expression" dxfId="134" priority="5">
      <formula>EXACT("Оборудование IT",D39)</formula>
    </cfRule>
    <cfRule type="expression" dxfId="133" priority="6">
      <formula>EXACT("Мебель",D39)</formula>
    </cfRule>
    <cfRule type="expression" dxfId="132" priority="7">
      <formula>EXACT("Оборудование",D39)</formula>
    </cfRule>
  </conditionalFormatting>
  <conditionalFormatting sqref="D45:D50">
    <cfRule type="expression" dxfId="131" priority="50">
      <formula>EXACT("Учебное пособие",D45)</formula>
    </cfRule>
    <cfRule type="expression" dxfId="130" priority="51">
      <formula>EXACT("СИЗ",D45)</formula>
    </cfRule>
    <cfRule type="expression" dxfId="129" priority="52">
      <formula>EXACT("Охрана труда",D45)</formula>
    </cfRule>
    <cfRule type="expression" dxfId="128" priority="53">
      <formula>EXACT("Программное обеспечение",D45)</formula>
    </cfRule>
    <cfRule type="expression" dxfId="127" priority="54">
      <formula>EXACT("Оборудование IT",D45)</formula>
    </cfRule>
    <cfRule type="expression" dxfId="126" priority="55">
      <formula>EXACT("Мебель",D45)</formula>
    </cfRule>
    <cfRule type="expression" dxfId="125" priority="56">
      <formula>EXACT("Оборудование",D45)</formula>
    </cfRule>
  </conditionalFormatting>
  <dataValidations count="2">
    <dataValidation allowBlank="1" showErrorMessage="1" sqref="D25 B2:C24 B26:C1048576" xr:uid="{72547727-F094-4B57-A746-D47F1B28F3F4}"/>
    <dataValidation type="list" allowBlank="1" showInputMessage="1" showErrorMessage="1" sqref="F28:F36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D16:D17 D37 D3 D39:D43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9" t="s">
        <v>6</v>
      </c>
      <c r="B2" s="119"/>
      <c r="C2" s="119"/>
      <c r="D2" s="119"/>
      <c r="E2" s="119"/>
    </row>
    <row r="3" spans="1:5" s="25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5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5" customFormat="1" ht="31.2" x14ac:dyDescent="0.3">
      <c r="A5" s="47">
        <v>3</v>
      </c>
      <c r="B5" s="52" t="s">
        <v>66</v>
      </c>
      <c r="C5" s="20" t="s">
        <v>15</v>
      </c>
      <c r="D5" s="9" t="s">
        <v>6</v>
      </c>
      <c r="E5" s="53">
        <v>1</v>
      </c>
    </row>
    <row r="6" spans="1:5" s="25" customFormat="1" ht="31.2" x14ac:dyDescent="0.3">
      <c r="A6" s="48">
        <v>4</v>
      </c>
      <c r="B6" s="54" t="s">
        <v>36</v>
      </c>
      <c r="C6" s="49" t="s">
        <v>15</v>
      </c>
      <c r="D6" s="9" t="s">
        <v>6</v>
      </c>
      <c r="E6" s="51">
        <v>1</v>
      </c>
    </row>
    <row r="7" spans="1:5" s="25" customFormat="1" ht="31.2" x14ac:dyDescent="0.3">
      <c r="A7" s="48">
        <v>5</v>
      </c>
      <c r="B7" s="54" t="s">
        <v>165</v>
      </c>
      <c r="C7" s="49" t="s">
        <v>15</v>
      </c>
      <c r="D7" s="9" t="s">
        <v>6</v>
      </c>
      <c r="E7" s="91">
        <v>1</v>
      </c>
    </row>
    <row r="8" spans="1:5" s="25" customFormat="1" ht="31.2" x14ac:dyDescent="0.3">
      <c r="A8" s="47">
        <v>6</v>
      </c>
      <c r="B8" s="54" t="s">
        <v>237</v>
      </c>
      <c r="C8" s="49" t="s">
        <v>15</v>
      </c>
      <c r="D8" s="9" t="s">
        <v>6</v>
      </c>
      <c r="E8" s="91">
        <v>1</v>
      </c>
    </row>
    <row r="9" spans="1:5" s="25" customFormat="1" ht="31.2" x14ac:dyDescent="0.3">
      <c r="A9" s="48">
        <v>7</v>
      </c>
      <c r="B9" s="54" t="s">
        <v>109</v>
      </c>
      <c r="C9" s="49" t="s">
        <v>15</v>
      </c>
      <c r="D9" s="9" t="s">
        <v>6</v>
      </c>
      <c r="E9" s="91">
        <v>1</v>
      </c>
    </row>
    <row r="10" spans="1:5" s="25" customFormat="1" ht="31.2" x14ac:dyDescent="0.3">
      <c r="A10" s="47">
        <v>8</v>
      </c>
      <c r="B10" s="54" t="s">
        <v>211</v>
      </c>
      <c r="C10" s="20" t="s">
        <v>15</v>
      </c>
      <c r="D10" s="9" t="s">
        <v>6</v>
      </c>
      <c r="E10" s="91">
        <v>1</v>
      </c>
    </row>
    <row r="11" spans="1:5" s="25" customFormat="1" ht="31.2" x14ac:dyDescent="0.3">
      <c r="A11" s="48">
        <v>9</v>
      </c>
      <c r="B11" s="7" t="s">
        <v>74</v>
      </c>
      <c r="C11" s="8" t="s">
        <v>15</v>
      </c>
      <c r="D11" s="9" t="s">
        <v>6</v>
      </c>
      <c r="E11" s="55">
        <v>1</v>
      </c>
    </row>
    <row r="12" spans="1:5" ht="31.2" x14ac:dyDescent="0.3">
      <c r="A12" s="47">
        <v>10</v>
      </c>
      <c r="B12" s="71" t="s">
        <v>105</v>
      </c>
      <c r="C12" s="20" t="s">
        <v>15</v>
      </c>
      <c r="D12" s="9" t="s">
        <v>6</v>
      </c>
      <c r="E12" s="57">
        <v>1</v>
      </c>
    </row>
    <row r="13" spans="1:5" ht="31.2" x14ac:dyDescent="0.3">
      <c r="A13" s="48">
        <v>11</v>
      </c>
      <c r="B13" s="71" t="s">
        <v>167</v>
      </c>
      <c r="C13" s="20" t="s">
        <v>15</v>
      </c>
      <c r="D13" s="9" t="s">
        <v>6</v>
      </c>
      <c r="E13" s="57">
        <v>1</v>
      </c>
    </row>
    <row r="14" spans="1:5" ht="31.2" x14ac:dyDescent="0.3">
      <c r="A14" s="47">
        <v>12</v>
      </c>
      <c r="B14" s="83" t="s">
        <v>75</v>
      </c>
      <c r="C14" s="8" t="s">
        <v>15</v>
      </c>
      <c r="D14" s="9" t="s">
        <v>6</v>
      </c>
      <c r="E14" s="92">
        <v>1</v>
      </c>
    </row>
    <row r="15" spans="1:5" ht="31.2" x14ac:dyDescent="0.3">
      <c r="A15" s="48">
        <v>13</v>
      </c>
      <c r="B15" s="89" t="s">
        <v>33</v>
      </c>
      <c r="C15" s="20" t="s">
        <v>15</v>
      </c>
      <c r="D15" s="9" t="s">
        <v>6</v>
      </c>
      <c r="E15" s="92">
        <v>1</v>
      </c>
    </row>
    <row r="16" spans="1:5" ht="31.2" x14ac:dyDescent="0.3">
      <c r="A16" s="47">
        <v>14</v>
      </c>
      <c r="B16" s="71" t="s">
        <v>169</v>
      </c>
      <c r="C16" s="20" t="s">
        <v>15</v>
      </c>
      <c r="D16" s="9" t="s">
        <v>6</v>
      </c>
      <c r="E16" s="57">
        <v>1</v>
      </c>
    </row>
    <row r="17" spans="1:5" ht="31.2" x14ac:dyDescent="0.3">
      <c r="A17" s="48">
        <v>15</v>
      </c>
      <c r="B17" s="90" t="s">
        <v>60</v>
      </c>
      <c r="C17" s="20" t="s">
        <v>15</v>
      </c>
      <c r="D17" s="9" t="s">
        <v>6</v>
      </c>
      <c r="E17" s="92">
        <v>1</v>
      </c>
    </row>
    <row r="18" spans="1:5" ht="31.2" x14ac:dyDescent="0.3">
      <c r="A18" s="47">
        <v>16</v>
      </c>
      <c r="B18" s="90" t="s">
        <v>59</v>
      </c>
      <c r="C18" s="20" t="s">
        <v>15</v>
      </c>
      <c r="D18" s="9" t="s">
        <v>6</v>
      </c>
      <c r="E18" s="92">
        <v>1</v>
      </c>
    </row>
    <row r="19" spans="1:5" ht="31.2" x14ac:dyDescent="0.3">
      <c r="A19" s="48">
        <v>17</v>
      </c>
      <c r="B19" s="71" t="s">
        <v>116</v>
      </c>
      <c r="C19" s="20" t="s">
        <v>15</v>
      </c>
      <c r="D19" s="9" t="s">
        <v>6</v>
      </c>
      <c r="E19" s="57">
        <v>1</v>
      </c>
    </row>
    <row r="20" spans="1:5" ht="31.2" x14ac:dyDescent="0.3">
      <c r="A20" s="47">
        <v>18</v>
      </c>
      <c r="B20" s="71" t="s">
        <v>118</v>
      </c>
      <c r="C20" s="20" t="s">
        <v>15</v>
      </c>
      <c r="D20" s="9" t="s">
        <v>6</v>
      </c>
      <c r="E20" s="57">
        <v>1</v>
      </c>
    </row>
    <row r="21" spans="1:5" ht="31.2" x14ac:dyDescent="0.3">
      <c r="A21" s="48">
        <v>19</v>
      </c>
      <c r="B21" s="83" t="s">
        <v>236</v>
      </c>
      <c r="C21" s="20" t="s">
        <v>15</v>
      </c>
      <c r="D21" s="9" t="s">
        <v>6</v>
      </c>
      <c r="E21" s="57">
        <v>1</v>
      </c>
    </row>
    <row r="22" spans="1:5" ht="21" x14ac:dyDescent="0.3">
      <c r="A22" s="119" t="s">
        <v>5</v>
      </c>
      <c r="B22" s="119"/>
      <c r="C22" s="119"/>
      <c r="D22" s="119"/>
      <c r="E22" s="119"/>
    </row>
    <row r="23" spans="1:5" s="25" customFormat="1" ht="31.2" x14ac:dyDescent="0.3">
      <c r="A23" s="48">
        <v>1</v>
      </c>
      <c r="B23" s="56" t="s">
        <v>25</v>
      </c>
      <c r="C23" s="49" t="s">
        <v>15</v>
      </c>
      <c r="D23" s="9" t="s">
        <v>5</v>
      </c>
      <c r="E23" s="57">
        <v>1</v>
      </c>
    </row>
    <row r="24" spans="1:5" s="25" customFormat="1" ht="31.2" x14ac:dyDescent="0.3">
      <c r="A24" s="48">
        <v>2</v>
      </c>
      <c r="B24" s="12" t="s">
        <v>24</v>
      </c>
      <c r="C24" s="49" t="s">
        <v>15</v>
      </c>
      <c r="D24" s="9" t="s">
        <v>5</v>
      </c>
      <c r="E24" s="57">
        <v>1</v>
      </c>
    </row>
    <row r="25" spans="1:5" s="25" customFormat="1" ht="31.2" x14ac:dyDescent="0.3">
      <c r="A25" s="48">
        <v>3</v>
      </c>
      <c r="B25" s="12" t="s">
        <v>40</v>
      </c>
      <c r="C25" s="13" t="s">
        <v>15</v>
      </c>
      <c r="D25" s="9" t="s">
        <v>5</v>
      </c>
      <c r="E25" s="57">
        <v>1</v>
      </c>
    </row>
    <row r="26" spans="1:5" s="25" customFormat="1" ht="31.2" x14ac:dyDescent="0.3">
      <c r="A26" s="48">
        <v>4</v>
      </c>
      <c r="B26" s="56" t="s">
        <v>27</v>
      </c>
      <c r="C26" s="49" t="s">
        <v>15</v>
      </c>
      <c r="D26" s="9" t="s">
        <v>5</v>
      </c>
      <c r="E26" s="57">
        <v>1</v>
      </c>
    </row>
    <row r="27" spans="1:5" s="25" customFormat="1" ht="31.2" x14ac:dyDescent="0.3">
      <c r="A27" s="48">
        <v>5</v>
      </c>
      <c r="B27" s="12" t="s">
        <v>28</v>
      </c>
      <c r="C27" s="49" t="s">
        <v>15</v>
      </c>
      <c r="D27" s="9" t="s">
        <v>5</v>
      </c>
      <c r="E27" s="57">
        <v>1</v>
      </c>
    </row>
    <row r="28" spans="1:5" s="25" customFormat="1" ht="31.2" x14ac:dyDescent="0.3">
      <c r="A28" s="48">
        <v>6</v>
      </c>
      <c r="B28" s="7" t="s">
        <v>26</v>
      </c>
      <c r="C28" s="20" t="s">
        <v>15</v>
      </c>
      <c r="D28" s="9" t="s">
        <v>5</v>
      </c>
      <c r="E28" s="57">
        <v>1</v>
      </c>
    </row>
    <row r="29" spans="1:5" s="25" customFormat="1" ht="31.2" x14ac:dyDescent="0.3">
      <c r="A29" s="48">
        <v>7</v>
      </c>
      <c r="B29" s="21" t="s">
        <v>42</v>
      </c>
      <c r="C29" s="20" t="s">
        <v>15</v>
      </c>
      <c r="D29" s="9" t="s">
        <v>5</v>
      </c>
      <c r="E29" s="57">
        <v>1</v>
      </c>
    </row>
    <row r="30" spans="1:5" s="25" customFormat="1" ht="31.2" x14ac:dyDescent="0.3">
      <c r="A30" s="48">
        <v>8</v>
      </c>
      <c r="B30" s="21" t="s">
        <v>41</v>
      </c>
      <c r="C30" s="49" t="s">
        <v>15</v>
      </c>
      <c r="D30" s="9" t="s">
        <v>10</v>
      </c>
      <c r="E30" s="57">
        <v>1</v>
      </c>
    </row>
    <row r="31" spans="1:5" s="25" customFormat="1" ht="62.4" x14ac:dyDescent="0.3">
      <c r="A31" s="48">
        <v>9</v>
      </c>
      <c r="B31" s="12" t="s">
        <v>58</v>
      </c>
      <c r="C31" s="49" t="s">
        <v>67</v>
      </c>
      <c r="D31" s="9" t="s">
        <v>5</v>
      </c>
      <c r="E31" s="51">
        <v>1</v>
      </c>
    </row>
    <row r="32" spans="1:5" ht="21" x14ac:dyDescent="0.3">
      <c r="A32" s="120" t="s">
        <v>10</v>
      </c>
      <c r="B32" s="121"/>
      <c r="C32" s="121"/>
      <c r="D32" s="121"/>
      <c r="E32" s="122"/>
    </row>
    <row r="33" spans="1:5" ht="31.2" x14ac:dyDescent="0.3">
      <c r="A33" s="85">
        <v>1</v>
      </c>
      <c r="B33" s="71" t="s">
        <v>132</v>
      </c>
      <c r="C33" s="20" t="s">
        <v>15</v>
      </c>
      <c r="D33" s="9" t="s">
        <v>10</v>
      </c>
      <c r="E33" s="57">
        <v>1</v>
      </c>
    </row>
    <row r="34" spans="1:5" ht="31.2" x14ac:dyDescent="0.3">
      <c r="A34" s="85">
        <v>2</v>
      </c>
      <c r="B34" s="71" t="s">
        <v>122</v>
      </c>
      <c r="C34" s="20" t="s">
        <v>15</v>
      </c>
      <c r="D34" s="9" t="s">
        <v>10</v>
      </c>
      <c r="E34" s="57">
        <v>1</v>
      </c>
    </row>
    <row r="35" spans="1:5" ht="31.2" x14ac:dyDescent="0.3">
      <c r="A35" s="85">
        <v>3</v>
      </c>
      <c r="B35" s="71" t="s">
        <v>138</v>
      </c>
      <c r="C35" s="20" t="s">
        <v>15</v>
      </c>
      <c r="D35" s="9" t="s">
        <v>10</v>
      </c>
      <c r="E35" s="57">
        <v>1</v>
      </c>
    </row>
    <row r="36" spans="1:5" ht="31.2" x14ac:dyDescent="0.3">
      <c r="A36" s="85">
        <v>4</v>
      </c>
      <c r="B36" s="71" t="s">
        <v>148</v>
      </c>
      <c r="C36" s="20" t="s">
        <v>15</v>
      </c>
      <c r="D36" s="9" t="s">
        <v>10</v>
      </c>
      <c r="E36" s="57">
        <v>1</v>
      </c>
    </row>
    <row r="37" spans="1:5" ht="31.2" x14ac:dyDescent="0.3">
      <c r="A37" s="85">
        <v>5</v>
      </c>
      <c r="B37" s="83" t="s">
        <v>224</v>
      </c>
      <c r="C37" s="20" t="s">
        <v>15</v>
      </c>
      <c r="D37" s="9" t="s">
        <v>10</v>
      </c>
      <c r="E37" s="57">
        <v>1</v>
      </c>
    </row>
    <row r="38" spans="1:5" ht="31.2" x14ac:dyDescent="0.3">
      <c r="A38" s="85">
        <v>6</v>
      </c>
      <c r="B38" s="83" t="s">
        <v>234</v>
      </c>
      <c r="C38" s="20" t="s">
        <v>15</v>
      </c>
      <c r="D38" s="9" t="s">
        <v>10</v>
      </c>
      <c r="E38" s="57">
        <v>1</v>
      </c>
    </row>
    <row r="39" spans="1:5" ht="31.2" x14ac:dyDescent="0.3">
      <c r="A39" s="85">
        <v>7</v>
      </c>
      <c r="B39" s="71" t="s">
        <v>124</v>
      </c>
      <c r="C39" s="20" t="s">
        <v>15</v>
      </c>
      <c r="D39" s="9" t="s">
        <v>10</v>
      </c>
      <c r="E39" s="57">
        <v>1</v>
      </c>
    </row>
    <row r="40" spans="1:5" ht="31.2" x14ac:dyDescent="0.3">
      <c r="A40" s="85">
        <v>8</v>
      </c>
      <c r="B40" s="83" t="s">
        <v>235</v>
      </c>
      <c r="C40" s="20" t="s">
        <v>15</v>
      </c>
      <c r="D40" s="9" t="s">
        <v>10</v>
      </c>
      <c r="E40" s="57">
        <v>1</v>
      </c>
    </row>
    <row r="41" spans="1:5" ht="31.2" x14ac:dyDescent="0.3">
      <c r="A41" s="85">
        <v>9</v>
      </c>
      <c r="B41" s="71" t="s">
        <v>152</v>
      </c>
      <c r="C41" s="20" t="s">
        <v>15</v>
      </c>
      <c r="D41" s="9" t="s">
        <v>10</v>
      </c>
      <c r="E41" s="57">
        <v>1</v>
      </c>
    </row>
    <row r="42" spans="1:5" ht="31.2" x14ac:dyDescent="0.3">
      <c r="A42" s="85">
        <v>10</v>
      </c>
      <c r="B42" s="71" t="s">
        <v>128</v>
      </c>
      <c r="C42" s="20" t="s">
        <v>15</v>
      </c>
      <c r="D42" s="9" t="s">
        <v>10</v>
      </c>
      <c r="E42" s="57">
        <v>1</v>
      </c>
    </row>
    <row r="43" spans="1:5" ht="31.2" x14ac:dyDescent="0.3">
      <c r="A43" s="85">
        <v>11</v>
      </c>
      <c r="B43" s="71" t="s">
        <v>175</v>
      </c>
      <c r="C43" s="20" t="s">
        <v>15</v>
      </c>
      <c r="D43" s="9" t="s">
        <v>10</v>
      </c>
      <c r="E43" s="57">
        <v>1</v>
      </c>
    </row>
    <row r="44" spans="1:5" ht="31.2" x14ac:dyDescent="0.3">
      <c r="A44" s="85">
        <v>12</v>
      </c>
      <c r="B44" s="71" t="s">
        <v>140</v>
      </c>
      <c r="C44" s="20" t="s">
        <v>15</v>
      </c>
      <c r="D44" s="9" t="s">
        <v>10</v>
      </c>
      <c r="E44" s="57">
        <v>1</v>
      </c>
    </row>
    <row r="45" spans="1:5" ht="31.2" x14ac:dyDescent="0.3">
      <c r="A45" s="85">
        <v>13</v>
      </c>
      <c r="B45" s="87" t="s">
        <v>144</v>
      </c>
      <c r="C45" s="46" t="s">
        <v>15</v>
      </c>
      <c r="D45" s="9" t="s">
        <v>10</v>
      </c>
      <c r="E45" s="57">
        <v>1</v>
      </c>
    </row>
    <row r="46" spans="1:5" ht="31.2" x14ac:dyDescent="0.3">
      <c r="A46" s="85">
        <v>14</v>
      </c>
      <c r="B46" s="88" t="s">
        <v>154</v>
      </c>
      <c r="C46" s="20" t="s">
        <v>15</v>
      </c>
      <c r="D46" s="9" t="s">
        <v>10</v>
      </c>
      <c r="E46" s="57">
        <v>1</v>
      </c>
    </row>
    <row r="47" spans="1:5" ht="31.2" x14ac:dyDescent="0.3">
      <c r="A47" s="85">
        <v>15</v>
      </c>
      <c r="B47" s="71" t="s">
        <v>130</v>
      </c>
      <c r="C47" s="20" t="s">
        <v>15</v>
      </c>
      <c r="D47" s="9" t="s">
        <v>10</v>
      </c>
      <c r="E47" s="57">
        <v>1</v>
      </c>
    </row>
    <row r="48" spans="1:5" ht="31.2" x14ac:dyDescent="0.3">
      <c r="A48" s="85">
        <v>16</v>
      </c>
      <c r="B48" s="83" t="s">
        <v>225</v>
      </c>
      <c r="C48" s="20" t="s">
        <v>15</v>
      </c>
      <c r="D48" s="9" t="s">
        <v>10</v>
      </c>
      <c r="E48" s="57">
        <v>1</v>
      </c>
    </row>
    <row r="49" spans="1:5" ht="31.2" x14ac:dyDescent="0.3">
      <c r="A49" s="85">
        <v>17</v>
      </c>
      <c r="B49" s="83" t="s">
        <v>226</v>
      </c>
      <c r="C49" s="20" t="s">
        <v>15</v>
      </c>
      <c r="D49" s="9" t="s">
        <v>10</v>
      </c>
      <c r="E49" s="57">
        <v>1</v>
      </c>
    </row>
    <row r="50" spans="1:5" ht="31.2" x14ac:dyDescent="0.3">
      <c r="A50" s="85">
        <v>18</v>
      </c>
      <c r="B50" s="71" t="s">
        <v>142</v>
      </c>
      <c r="C50" s="20" t="s">
        <v>15</v>
      </c>
      <c r="D50" s="9" t="s">
        <v>10</v>
      </c>
      <c r="E50" s="57">
        <v>1</v>
      </c>
    </row>
    <row r="51" spans="1:5" ht="31.2" x14ac:dyDescent="0.3">
      <c r="A51" s="85">
        <v>19</v>
      </c>
      <c r="B51" s="83" t="s">
        <v>227</v>
      </c>
      <c r="C51" s="20" t="s">
        <v>15</v>
      </c>
      <c r="D51" s="9" t="s">
        <v>10</v>
      </c>
      <c r="E51" s="57">
        <v>1</v>
      </c>
    </row>
    <row r="52" spans="1:5" ht="31.2" x14ac:dyDescent="0.3">
      <c r="A52" s="85">
        <v>20</v>
      </c>
      <c r="B52" s="83" t="s">
        <v>228</v>
      </c>
      <c r="C52" s="20" t="s">
        <v>15</v>
      </c>
      <c r="D52" s="9" t="s">
        <v>10</v>
      </c>
      <c r="E52" s="57">
        <v>1</v>
      </c>
    </row>
    <row r="53" spans="1:5" ht="31.2" x14ac:dyDescent="0.3">
      <c r="A53" s="85">
        <v>21</v>
      </c>
      <c r="B53" s="83" t="s">
        <v>229</v>
      </c>
      <c r="C53" s="20" t="s">
        <v>15</v>
      </c>
      <c r="D53" s="9" t="s">
        <v>10</v>
      </c>
      <c r="E53" s="57">
        <v>1</v>
      </c>
    </row>
    <row r="54" spans="1:5" ht="31.2" x14ac:dyDescent="0.3">
      <c r="A54" s="85">
        <v>22</v>
      </c>
      <c r="B54" s="83" t="s">
        <v>230</v>
      </c>
      <c r="C54" s="20" t="s">
        <v>15</v>
      </c>
      <c r="D54" s="9" t="s">
        <v>10</v>
      </c>
      <c r="E54" s="57">
        <v>1</v>
      </c>
    </row>
    <row r="55" spans="1:5" ht="31.2" x14ac:dyDescent="0.3">
      <c r="A55" s="85">
        <v>23</v>
      </c>
      <c r="B55" s="83" t="s">
        <v>120</v>
      </c>
      <c r="C55" s="20" t="s">
        <v>15</v>
      </c>
      <c r="D55" s="9" t="s">
        <v>10</v>
      </c>
      <c r="E55" s="57">
        <v>1</v>
      </c>
    </row>
    <row r="56" spans="1:5" ht="31.2" x14ac:dyDescent="0.3">
      <c r="A56" s="85">
        <v>24</v>
      </c>
      <c r="B56" s="71" t="s">
        <v>177</v>
      </c>
      <c r="C56" s="20" t="s">
        <v>15</v>
      </c>
      <c r="D56" s="9" t="s">
        <v>10</v>
      </c>
      <c r="E56" s="57">
        <v>1</v>
      </c>
    </row>
    <row r="57" spans="1:5" ht="31.2" x14ac:dyDescent="0.3">
      <c r="A57" s="85">
        <v>25</v>
      </c>
      <c r="B57" s="83" t="s">
        <v>231</v>
      </c>
      <c r="C57" s="20" t="s">
        <v>15</v>
      </c>
      <c r="D57" s="9" t="s">
        <v>10</v>
      </c>
      <c r="E57" s="57">
        <v>1</v>
      </c>
    </row>
    <row r="58" spans="1:5" ht="31.2" x14ac:dyDescent="0.3">
      <c r="A58" s="85">
        <v>26</v>
      </c>
      <c r="B58" s="71" t="s">
        <v>171</v>
      </c>
      <c r="C58" s="20" t="s">
        <v>15</v>
      </c>
      <c r="D58" s="9" t="s">
        <v>10</v>
      </c>
      <c r="E58" s="57">
        <v>1</v>
      </c>
    </row>
    <row r="59" spans="1:5" ht="31.2" x14ac:dyDescent="0.3">
      <c r="A59" s="85">
        <v>27</v>
      </c>
      <c r="B59" s="71" t="s">
        <v>134</v>
      </c>
      <c r="C59" s="20" t="s">
        <v>15</v>
      </c>
      <c r="D59" s="9" t="s">
        <v>10</v>
      </c>
      <c r="E59" s="57">
        <v>1</v>
      </c>
    </row>
    <row r="60" spans="1:5" ht="31.2" x14ac:dyDescent="0.3">
      <c r="A60" s="85">
        <v>28</v>
      </c>
      <c r="B60" s="71" t="s">
        <v>179</v>
      </c>
      <c r="C60" s="20" t="s">
        <v>15</v>
      </c>
      <c r="D60" s="9" t="s">
        <v>10</v>
      </c>
      <c r="E60" s="57">
        <v>1</v>
      </c>
    </row>
    <row r="61" spans="1:5" ht="31.2" x14ac:dyDescent="0.3">
      <c r="A61" s="85">
        <v>29</v>
      </c>
      <c r="B61" s="71" t="s">
        <v>146</v>
      </c>
      <c r="C61" s="20" t="s">
        <v>15</v>
      </c>
      <c r="D61" s="9" t="s">
        <v>10</v>
      </c>
      <c r="E61" s="57">
        <v>1</v>
      </c>
    </row>
    <row r="62" spans="1:5" ht="31.2" x14ac:dyDescent="0.3">
      <c r="A62" s="85">
        <v>30</v>
      </c>
      <c r="B62" s="71" t="s">
        <v>114</v>
      </c>
      <c r="C62" s="20" t="s">
        <v>15</v>
      </c>
      <c r="D62" s="9" t="s">
        <v>10</v>
      </c>
      <c r="E62" s="57">
        <v>1</v>
      </c>
    </row>
    <row r="63" spans="1:5" ht="31.2" x14ac:dyDescent="0.3">
      <c r="A63" s="85">
        <v>31</v>
      </c>
      <c r="B63" s="71" t="s">
        <v>111</v>
      </c>
      <c r="C63" s="20" t="s">
        <v>15</v>
      </c>
      <c r="D63" s="9" t="s">
        <v>10</v>
      </c>
      <c r="E63" s="57">
        <v>1</v>
      </c>
    </row>
    <row r="64" spans="1:5" ht="31.2" x14ac:dyDescent="0.3">
      <c r="A64" s="85">
        <v>32</v>
      </c>
      <c r="B64" s="83" t="s">
        <v>232</v>
      </c>
      <c r="C64" s="20" t="s">
        <v>15</v>
      </c>
      <c r="D64" s="9" t="s">
        <v>10</v>
      </c>
      <c r="E64" s="57">
        <v>1</v>
      </c>
    </row>
    <row r="65" spans="1:7" ht="31.2" x14ac:dyDescent="0.3">
      <c r="A65" s="85">
        <v>33</v>
      </c>
      <c r="B65" s="71" t="s">
        <v>173</v>
      </c>
      <c r="C65" s="20" t="s">
        <v>15</v>
      </c>
      <c r="D65" s="9" t="s">
        <v>10</v>
      </c>
      <c r="E65" s="57">
        <v>1</v>
      </c>
    </row>
    <row r="66" spans="1:7" ht="31.2" x14ac:dyDescent="0.3">
      <c r="A66" s="85">
        <v>34</v>
      </c>
      <c r="B66" s="83" t="s">
        <v>233</v>
      </c>
      <c r="C66" s="20" t="s">
        <v>15</v>
      </c>
      <c r="D66" s="9" t="s">
        <v>10</v>
      </c>
      <c r="E66" s="57">
        <v>1</v>
      </c>
    </row>
    <row r="67" spans="1:7" ht="31.2" x14ac:dyDescent="0.3">
      <c r="A67" s="85">
        <v>35</v>
      </c>
      <c r="B67" s="71" t="s">
        <v>150</v>
      </c>
      <c r="C67" s="20" t="s">
        <v>15</v>
      </c>
      <c r="D67" s="9" t="s">
        <v>10</v>
      </c>
      <c r="E67" s="57">
        <v>1</v>
      </c>
    </row>
    <row r="68" spans="1:7" ht="21" x14ac:dyDescent="0.3">
      <c r="A68" s="120" t="s">
        <v>13</v>
      </c>
      <c r="B68" s="121"/>
      <c r="C68" s="121"/>
      <c r="D68" s="121"/>
      <c r="E68" s="122"/>
      <c r="F68" s="120"/>
      <c r="G68" s="121"/>
    </row>
    <row r="69" spans="1:7" ht="31.2" x14ac:dyDescent="0.3">
      <c r="A69" s="85">
        <v>1</v>
      </c>
      <c r="B69" s="71" t="s">
        <v>201</v>
      </c>
      <c r="C69" s="20" t="s">
        <v>15</v>
      </c>
      <c r="D69" s="9" t="s">
        <v>71</v>
      </c>
      <c r="E69" s="57">
        <v>1</v>
      </c>
    </row>
    <row r="70" spans="1:7" ht="31.2" x14ac:dyDescent="0.3">
      <c r="A70" s="85">
        <v>2</v>
      </c>
      <c r="B70" s="71" t="s">
        <v>194</v>
      </c>
      <c r="C70" s="20" t="s">
        <v>15</v>
      </c>
      <c r="D70" s="9" t="s">
        <v>71</v>
      </c>
      <c r="E70" s="57">
        <v>1</v>
      </c>
    </row>
    <row r="71" spans="1:7" ht="31.2" x14ac:dyDescent="0.3">
      <c r="A71" s="85">
        <v>3</v>
      </c>
      <c r="B71" s="71" t="s">
        <v>199</v>
      </c>
      <c r="C71" s="20" t="s">
        <v>15</v>
      </c>
      <c r="D71" s="9" t="s">
        <v>71</v>
      </c>
      <c r="E71" s="57">
        <v>1</v>
      </c>
    </row>
    <row r="72" spans="1:7" ht="31.2" x14ac:dyDescent="0.3">
      <c r="A72" s="85">
        <v>4</v>
      </c>
      <c r="B72" s="71" t="s">
        <v>197</v>
      </c>
      <c r="C72" s="20" t="s">
        <v>15</v>
      </c>
      <c r="D72" s="9" t="s">
        <v>71</v>
      </c>
      <c r="E72" s="57">
        <v>1</v>
      </c>
    </row>
  </sheetData>
  <sortState xmlns:xlrd2="http://schemas.microsoft.com/office/spreadsheetml/2017/richdata2" ref="B3:E21">
    <sortCondition ref="B3:B21"/>
  </sortState>
  <mergeCells count="5">
    <mergeCell ref="A2:E2"/>
    <mergeCell ref="A22:E22"/>
    <mergeCell ref="A32:E32"/>
    <mergeCell ref="A68:E68"/>
    <mergeCell ref="F68:G68"/>
  </mergeCells>
  <conditionalFormatting sqref="D1:D2">
    <cfRule type="endsWith" dxfId="124" priority="110" operator="endsWith" text="Оборудование">
      <formula>RIGHT(D1,LEN("Оборудование"))="Оборудование"</formula>
    </cfRule>
    <cfRule type="containsText" dxfId="123" priority="111" operator="containsText" text="Программное обеспечение">
      <formula>NOT(ISERROR(SEARCH("Программное обеспечение",D1)))</formula>
    </cfRule>
    <cfRule type="endsWith" dxfId="122" priority="112" operator="endsWith" text="Оборудование IT">
      <formula>RIGHT(D1,LEN("Оборудование IT"))="Оборудование IT"</formula>
    </cfRule>
    <cfRule type="containsText" dxfId="121" priority="113" operator="containsText" text="Мебель">
      <formula>NOT(ISERROR(SEARCH("Мебель",D1)))</formula>
    </cfRule>
  </conditionalFormatting>
  <conditionalFormatting sqref="D3:D21 D33:D67">
    <cfRule type="expression" dxfId="120" priority="53">
      <formula>EXACT("Учебное пособие",D3)</formula>
    </cfRule>
    <cfRule type="expression" dxfId="119" priority="54">
      <formula>EXACT("СИЗ",D3)</formula>
    </cfRule>
    <cfRule type="expression" dxfId="118" priority="55">
      <formula>EXACT("Охрана труда",D3)</formula>
    </cfRule>
    <cfRule type="expression" dxfId="117" priority="56">
      <formula>EXACT("Программное обеспечение",D3)</formula>
    </cfRule>
    <cfRule type="expression" dxfId="116" priority="57">
      <formula>EXACT("Оборудование IT",D3)</formula>
    </cfRule>
    <cfRule type="expression" dxfId="115" priority="58">
      <formula>EXACT("Мебель",D3)</formula>
    </cfRule>
    <cfRule type="expression" dxfId="114" priority="59">
      <formula>EXACT("Оборудование",D3)</formula>
    </cfRule>
  </conditionalFormatting>
  <conditionalFormatting sqref="D22">
    <cfRule type="endsWith" dxfId="113" priority="62" operator="endsWith" text="Оборудование">
      <formula>RIGHT(D22,LEN("Оборудование"))="Оборудование"</formula>
    </cfRule>
    <cfRule type="containsText" dxfId="112" priority="63" operator="containsText" text="Программное обеспечение">
      <formula>NOT(ISERROR(SEARCH("Программное обеспечение",D22)))</formula>
    </cfRule>
    <cfRule type="endsWith" dxfId="111" priority="64" operator="endsWith" text="Оборудование IT">
      <formula>RIGHT(D22,LEN("Оборудование IT"))="Оборудование IT"</formula>
    </cfRule>
    <cfRule type="containsText" dxfId="110" priority="65" operator="containsText" text="Мебель">
      <formula>NOT(ISERROR(SEARCH("Мебель",D22)))</formula>
    </cfRule>
  </conditionalFormatting>
  <conditionalFormatting sqref="D23:D31">
    <cfRule type="expression" dxfId="109" priority="46">
      <formula>EXACT("Учебное пособие",D23)</formula>
    </cfRule>
    <cfRule type="expression" dxfId="108" priority="47">
      <formula>EXACT("СИЗ",D23)</formula>
    </cfRule>
    <cfRule type="expression" dxfId="107" priority="48">
      <formula>EXACT("Охрана труда",D23)</formula>
    </cfRule>
    <cfRule type="expression" dxfId="106" priority="49">
      <formula>EXACT("Программное обеспечение",D23)</formula>
    </cfRule>
    <cfRule type="expression" dxfId="105" priority="50">
      <formula>EXACT("Оборудование IT",D23)</formula>
    </cfRule>
    <cfRule type="expression" dxfId="104" priority="51">
      <formula>EXACT("Мебель",D23)</formula>
    </cfRule>
    <cfRule type="expression" dxfId="103" priority="52">
      <formula>EXACT("Оборудование",D23)</formula>
    </cfRule>
  </conditionalFormatting>
  <conditionalFormatting sqref="D32">
    <cfRule type="containsText" dxfId="102" priority="131" operator="containsText" text="Мебель">
      <formula>NOT(ISERROR(SEARCH("Мебель",D32)))</formula>
    </cfRule>
    <cfRule type="cellIs" dxfId="101" priority="132" operator="equal">
      <formula>"Техника безопасности"</formula>
    </cfRule>
    <cfRule type="cellIs" dxfId="100" priority="133" operator="equal">
      <formula>"Охрана труда"</formula>
    </cfRule>
    <cfRule type="endsWith" dxfId="99" priority="172" operator="endsWith" text="Оборудование">
      <formula>RIGHT(D32,LEN("Оборудование"))="Оборудование"</formula>
    </cfRule>
    <cfRule type="containsText" dxfId="98" priority="173" operator="containsText" text="Программное обеспечение">
      <formula>NOT(ISERROR(SEARCH("Программное обеспечение",D32)))</formula>
    </cfRule>
    <cfRule type="endsWith" dxfId="97" priority="174" operator="endsWith" text="Оборудование IT">
      <formula>RIGHT(D32,LEN("Оборудование IT"))="Оборудование IT"</formula>
    </cfRule>
    <cfRule type="containsText" dxfId="96" priority="175" operator="containsText" text="Мебель">
      <formula>NOT(ISERROR(SEARCH("Мебель",D32)))</formula>
    </cfRule>
    <cfRule type="endsWith" dxfId="95" priority="185" operator="endsWith" text="Оборудование">
      <formula>RIGHT(D32,LEN("Оборудование"))="Оборудование"</formula>
    </cfRule>
    <cfRule type="containsText" dxfId="94" priority="186" operator="containsText" text="Программное обеспечение">
      <formula>NOT(ISERROR(SEARCH("Программное обеспечение",D32)))</formula>
    </cfRule>
    <cfRule type="endsWith" dxfId="93" priority="187" operator="endsWith" text="Оборудование IT">
      <formula>RIGHT(D32,LEN("Оборудование IT"))="Оборудование IT"</formula>
    </cfRule>
  </conditionalFormatting>
  <conditionalFormatting sqref="D68">
    <cfRule type="containsText" dxfId="92" priority="1" operator="containsText" text="Мебель">
      <formula>NOT(ISERROR(SEARCH("Мебель",D68)))</formula>
    </cfRule>
    <cfRule type="cellIs" dxfId="91" priority="2" operator="equal">
      <formula>"Техника безопасности"</formula>
    </cfRule>
    <cfRule type="cellIs" dxfId="90" priority="3" operator="equal">
      <formula>"Охрана труда"</formula>
    </cfRule>
    <cfRule type="endsWith" dxfId="89" priority="4" operator="endsWith" text="Оборудование">
      <formula>RIGHT(D68,LEN("Оборудование"))="Оборудование"</formula>
    </cfRule>
    <cfRule type="containsText" dxfId="88" priority="5" operator="containsText" text="Программное обеспечение">
      <formula>NOT(ISERROR(SEARCH("Программное обеспечение",D68)))</formula>
    </cfRule>
    <cfRule type="endsWith" dxfId="87" priority="6" operator="endsWith" text="Оборудование IT">
      <formula>RIGHT(D68,LEN("Оборудование IT"))="Оборудование IT"</formula>
    </cfRule>
    <cfRule type="containsText" dxfId="86" priority="7" operator="containsText" text="Мебель">
      <formula>NOT(ISERROR(SEARCH("Мебель",D68)))</formula>
    </cfRule>
    <cfRule type="endsWith" dxfId="85" priority="8" operator="endsWith" text="Оборудование">
      <formula>RIGHT(D68,LEN("Оборудование"))="Оборудование"</formula>
    </cfRule>
    <cfRule type="containsText" dxfId="84" priority="9" operator="containsText" text="Программное обеспечение">
      <formula>NOT(ISERROR(SEARCH("Программное обеспечение",D68)))</formula>
    </cfRule>
    <cfRule type="endsWith" dxfId="83" priority="10" operator="endsWith" text="Оборудование IT">
      <formula>RIGHT(D68,LEN("Оборудование IT"))="Оборудование IT"</formula>
    </cfRule>
  </conditionalFormatting>
  <conditionalFormatting sqref="D69:D72">
    <cfRule type="expression" dxfId="82" priority="11">
      <formula>EXACT("Учебное пособие",D69)</formula>
    </cfRule>
    <cfRule type="expression" dxfId="81" priority="12">
      <formula>EXACT("СИЗ",D69)</formula>
    </cfRule>
    <cfRule type="expression" dxfId="80" priority="13">
      <formula>EXACT("Охрана труда",D69)</formula>
    </cfRule>
    <cfRule type="expression" dxfId="79" priority="14">
      <formula>EXACT("Программное обеспечение",D69)</formula>
    </cfRule>
    <cfRule type="expression" dxfId="78" priority="15">
      <formula>EXACT("Оборудование IT",D69)</formula>
    </cfRule>
    <cfRule type="expression" dxfId="77" priority="16">
      <formula>EXACT("Мебель",D69)</formula>
    </cfRule>
    <cfRule type="expression" dxfId="76" priority="17">
      <formula>EXACT("Оборудование",D69)</formula>
    </cfRule>
  </conditionalFormatting>
  <conditionalFormatting sqref="D73:D9944">
    <cfRule type="endsWith" dxfId="75" priority="146" operator="endsWith" text="Оборудование">
      <formula>RIGHT(D73,LEN("Оборудование"))="Оборудование"</formula>
    </cfRule>
    <cfRule type="containsText" dxfId="74" priority="147" operator="containsText" text="Программное обеспечение">
      <formula>NOT(ISERROR(SEARCH("Программное обеспечение",D73)))</formula>
    </cfRule>
    <cfRule type="endsWith" dxfId="73" priority="148" operator="endsWith" text="Оборудование IT">
      <formula>RIGHT(D73,LEN("Оборудование IT"))="Оборудование IT"</formula>
    </cfRule>
    <cfRule type="containsText" dxfId="72" priority="149" operator="containsText" text="Мебель">
      <formula>NOT(ISERROR(SEARCH("Мебель",D73)))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22:B32 B73:B1048576" xr:uid="{B31479A3-79F2-4B88-872D-1D2E816BD980}"/>
    <dataValidation allowBlank="1" showErrorMessage="1" sqref="B10:C21 B33:B72 C68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 D1:D2 D32 D73:D1048576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D23:D31 D3:D21 D33:D72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6" activePane="bottomLeft" state="frozen"/>
      <selection activeCell="A2" sqref="A2:C31"/>
      <selection pane="bottomLeft" activeCell="A2" sqref="A2:C31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31</v>
      </c>
      <c r="H1" s="67" t="s">
        <v>32</v>
      </c>
    </row>
    <row r="2" spans="1:8" ht="31.2" x14ac:dyDescent="0.3">
      <c r="A2" s="71" t="s">
        <v>132</v>
      </c>
      <c r="B2" s="72" t="s">
        <v>133</v>
      </c>
      <c r="C2" s="9" t="s">
        <v>10</v>
      </c>
      <c r="D2" s="73"/>
      <c r="E2" s="73"/>
      <c r="F2" s="73">
        <v>1</v>
      </c>
      <c r="G2" s="5">
        <f t="shared" ref="G2:G31" si="0">COUNTIF($A$2:$A$999,A2)</f>
        <v>1</v>
      </c>
      <c r="H2" s="5" t="s">
        <v>35</v>
      </c>
    </row>
    <row r="3" spans="1:8" x14ac:dyDescent="0.3">
      <c r="A3" s="71" t="s">
        <v>122</v>
      </c>
      <c r="B3" s="72" t="s">
        <v>123</v>
      </c>
      <c r="C3" s="9" t="s">
        <v>10</v>
      </c>
      <c r="D3" s="73"/>
      <c r="E3" s="73"/>
      <c r="F3" s="73">
        <v>4</v>
      </c>
      <c r="G3" s="5">
        <f t="shared" si="0"/>
        <v>1</v>
      </c>
      <c r="H3" s="5" t="s">
        <v>35</v>
      </c>
    </row>
    <row r="4" spans="1:8" x14ac:dyDescent="0.3">
      <c r="A4" s="71" t="s">
        <v>138</v>
      </c>
      <c r="B4" s="72" t="s">
        <v>139</v>
      </c>
      <c r="C4" s="9" t="s">
        <v>10</v>
      </c>
      <c r="D4" s="73"/>
      <c r="E4" s="73"/>
      <c r="F4" s="73">
        <v>6</v>
      </c>
      <c r="G4" s="5">
        <f t="shared" si="0"/>
        <v>1</v>
      </c>
      <c r="H4" s="5" t="s">
        <v>35</v>
      </c>
    </row>
    <row r="5" spans="1:8" ht="46.8" x14ac:dyDescent="0.3">
      <c r="A5" s="71" t="s">
        <v>148</v>
      </c>
      <c r="B5" s="72" t="s">
        <v>149</v>
      </c>
      <c r="C5" s="9" t="s">
        <v>10</v>
      </c>
      <c r="D5" s="73"/>
      <c r="E5" s="73"/>
      <c r="F5" s="73">
        <v>2</v>
      </c>
      <c r="G5" s="5">
        <f t="shared" si="0"/>
        <v>1</v>
      </c>
      <c r="H5" s="5" t="s">
        <v>35</v>
      </c>
    </row>
    <row r="6" spans="1:8" x14ac:dyDescent="0.3">
      <c r="A6" s="71" t="s">
        <v>124</v>
      </c>
      <c r="B6" s="72" t="s">
        <v>125</v>
      </c>
      <c r="C6" s="9" t="s">
        <v>10</v>
      </c>
      <c r="D6" s="73"/>
      <c r="E6" s="73"/>
      <c r="F6" s="73">
        <v>4</v>
      </c>
      <c r="G6" s="5">
        <f t="shared" si="0"/>
        <v>1</v>
      </c>
      <c r="H6" s="5" t="s">
        <v>35</v>
      </c>
    </row>
    <row r="7" spans="1:8" x14ac:dyDescent="0.3">
      <c r="A7" s="71" t="s">
        <v>152</v>
      </c>
      <c r="B7" s="72" t="s">
        <v>153</v>
      </c>
      <c r="C7" s="9" t="s">
        <v>10</v>
      </c>
      <c r="D7" s="73"/>
      <c r="E7" s="73"/>
      <c r="F7" s="73">
        <v>2</v>
      </c>
      <c r="G7" s="5">
        <f t="shared" si="0"/>
        <v>1</v>
      </c>
      <c r="H7" s="5" t="s">
        <v>35</v>
      </c>
    </row>
    <row r="8" spans="1:8" x14ac:dyDescent="0.3">
      <c r="A8" s="71" t="s">
        <v>100</v>
      </c>
      <c r="B8" s="72" t="s">
        <v>101</v>
      </c>
      <c r="C8" s="9" t="s">
        <v>10</v>
      </c>
      <c r="D8" s="73"/>
      <c r="E8" s="73"/>
      <c r="F8" s="73">
        <v>1</v>
      </c>
      <c r="G8" s="5">
        <f t="shared" si="0"/>
        <v>1</v>
      </c>
      <c r="H8" s="5" t="s">
        <v>35</v>
      </c>
    </row>
    <row r="9" spans="1:8" hidden="1" x14ac:dyDescent="0.3">
      <c r="A9" s="71" t="s">
        <v>103</v>
      </c>
      <c r="B9" s="72" t="s">
        <v>104</v>
      </c>
      <c r="C9" s="9" t="s">
        <v>5</v>
      </c>
      <c r="D9" s="73"/>
      <c r="E9" s="73"/>
      <c r="F9" s="73">
        <v>1</v>
      </c>
      <c r="G9" s="5">
        <f t="shared" si="0"/>
        <v>1</v>
      </c>
      <c r="H9" s="5" t="s">
        <v>35</v>
      </c>
    </row>
    <row r="10" spans="1:8" x14ac:dyDescent="0.3">
      <c r="A10" s="71" t="s">
        <v>128</v>
      </c>
      <c r="B10" s="72" t="s">
        <v>129</v>
      </c>
      <c r="C10" s="9" t="s">
        <v>10</v>
      </c>
      <c r="D10" s="73"/>
      <c r="E10" s="73"/>
      <c r="F10" s="73">
        <v>12</v>
      </c>
      <c r="G10" s="5">
        <f t="shared" si="0"/>
        <v>1</v>
      </c>
      <c r="H10" s="5" t="s">
        <v>35</v>
      </c>
    </row>
    <row r="11" spans="1:8" x14ac:dyDescent="0.3">
      <c r="A11" s="71" t="s">
        <v>140</v>
      </c>
      <c r="B11" s="72" t="s">
        <v>141</v>
      </c>
      <c r="C11" s="9" t="s">
        <v>10</v>
      </c>
      <c r="D11" s="73"/>
      <c r="E11" s="73"/>
      <c r="F11" s="73">
        <v>6</v>
      </c>
      <c r="G11" s="5">
        <f t="shared" si="0"/>
        <v>1</v>
      </c>
      <c r="H11" s="5" t="s">
        <v>35</v>
      </c>
    </row>
    <row r="12" spans="1:8" ht="31.2" x14ac:dyDescent="0.3">
      <c r="A12" s="71" t="s">
        <v>144</v>
      </c>
      <c r="B12" s="72" t="s">
        <v>145</v>
      </c>
      <c r="C12" s="9" t="s">
        <v>10</v>
      </c>
      <c r="D12" s="73"/>
      <c r="E12" s="73"/>
      <c r="F12" s="73">
        <v>12</v>
      </c>
      <c r="G12" s="5">
        <f t="shared" si="0"/>
        <v>1</v>
      </c>
      <c r="H12" s="5" t="s">
        <v>35</v>
      </c>
    </row>
    <row r="13" spans="1:8" x14ac:dyDescent="0.3">
      <c r="A13" s="71" t="s">
        <v>154</v>
      </c>
      <c r="B13" s="72" t="s">
        <v>155</v>
      </c>
      <c r="C13" s="9" t="s">
        <v>10</v>
      </c>
      <c r="D13" s="73"/>
      <c r="E13" s="73"/>
      <c r="F13" s="73">
        <v>12</v>
      </c>
      <c r="G13" s="5">
        <f t="shared" si="0"/>
        <v>1</v>
      </c>
      <c r="H13" s="5" t="s">
        <v>35</v>
      </c>
    </row>
    <row r="14" spans="1:8" x14ac:dyDescent="0.3">
      <c r="A14" s="71" t="s">
        <v>130</v>
      </c>
      <c r="B14" s="72" t="s">
        <v>131</v>
      </c>
      <c r="C14" s="9" t="s">
        <v>10</v>
      </c>
      <c r="D14" s="73"/>
      <c r="E14" s="73"/>
      <c r="F14" s="73">
        <v>12</v>
      </c>
      <c r="G14" s="5">
        <f t="shared" si="0"/>
        <v>1</v>
      </c>
      <c r="H14" s="5" t="s">
        <v>35</v>
      </c>
    </row>
    <row r="15" spans="1:8" ht="31.2" x14ac:dyDescent="0.3">
      <c r="A15" s="71" t="s">
        <v>107</v>
      </c>
      <c r="B15" s="72" t="s">
        <v>108</v>
      </c>
      <c r="C15" s="9" t="s">
        <v>10</v>
      </c>
      <c r="D15" s="73"/>
      <c r="E15" s="73"/>
      <c r="F15" s="73">
        <v>6</v>
      </c>
      <c r="G15" s="5">
        <f t="shared" si="0"/>
        <v>1</v>
      </c>
      <c r="H15" s="5" t="s">
        <v>35</v>
      </c>
    </row>
    <row r="16" spans="1:8" x14ac:dyDescent="0.3">
      <c r="A16" s="71" t="s">
        <v>142</v>
      </c>
      <c r="B16" s="72" t="s">
        <v>143</v>
      </c>
      <c r="C16" s="9" t="s">
        <v>10</v>
      </c>
      <c r="D16" s="73"/>
      <c r="E16" s="73"/>
      <c r="F16" s="73">
        <v>1</v>
      </c>
      <c r="G16" s="5">
        <f t="shared" si="0"/>
        <v>1</v>
      </c>
      <c r="H16" s="5" t="s">
        <v>35</v>
      </c>
    </row>
    <row r="17" spans="1:8" ht="31.2" x14ac:dyDescent="0.3">
      <c r="A17" s="71" t="s">
        <v>126</v>
      </c>
      <c r="B17" s="72" t="s">
        <v>127</v>
      </c>
      <c r="C17" s="9" t="s">
        <v>10</v>
      </c>
      <c r="D17" s="73"/>
      <c r="E17" s="73"/>
      <c r="F17" s="73">
        <v>12</v>
      </c>
      <c r="G17" s="5">
        <f t="shared" si="0"/>
        <v>1</v>
      </c>
      <c r="H17" s="5" t="s">
        <v>35</v>
      </c>
    </row>
    <row r="18" spans="1:8" x14ac:dyDescent="0.3">
      <c r="A18" s="71" t="s">
        <v>120</v>
      </c>
      <c r="B18" s="72" t="s">
        <v>121</v>
      </c>
      <c r="C18" s="9" t="s">
        <v>10</v>
      </c>
      <c r="D18" s="73"/>
      <c r="E18" s="73"/>
      <c r="F18" s="73">
        <v>6</v>
      </c>
      <c r="G18" s="5">
        <f t="shared" si="0"/>
        <v>1</v>
      </c>
      <c r="H18" s="5" t="s">
        <v>35</v>
      </c>
    </row>
    <row r="19" spans="1:8" hidden="1" x14ac:dyDescent="0.3">
      <c r="A19" s="71" t="s">
        <v>156</v>
      </c>
      <c r="B19" s="72" t="s">
        <v>157</v>
      </c>
      <c r="C19" s="9" t="s">
        <v>6</v>
      </c>
      <c r="D19" s="73"/>
      <c r="E19" s="73"/>
      <c r="F19" s="73">
        <v>8</v>
      </c>
      <c r="G19" s="5">
        <f t="shared" si="0"/>
        <v>1</v>
      </c>
      <c r="H19" s="5" t="s">
        <v>35</v>
      </c>
    </row>
    <row r="20" spans="1:8" x14ac:dyDescent="0.3">
      <c r="A20" s="71" t="s">
        <v>109</v>
      </c>
      <c r="B20" s="72" t="s">
        <v>110</v>
      </c>
      <c r="C20" s="9" t="s">
        <v>10</v>
      </c>
      <c r="D20" s="73"/>
      <c r="E20" s="73"/>
      <c r="F20" s="73">
        <v>8</v>
      </c>
      <c r="G20" s="5">
        <f t="shared" si="0"/>
        <v>1</v>
      </c>
      <c r="H20" s="5" t="s">
        <v>35</v>
      </c>
    </row>
    <row r="21" spans="1:8" x14ac:dyDescent="0.3">
      <c r="A21" s="71" t="s">
        <v>105</v>
      </c>
      <c r="B21" s="72" t="s">
        <v>106</v>
      </c>
      <c r="C21" s="9" t="s">
        <v>10</v>
      </c>
      <c r="D21" s="73"/>
      <c r="E21" s="73"/>
      <c r="F21" s="73">
        <v>4</v>
      </c>
      <c r="G21" s="5">
        <f t="shared" si="0"/>
        <v>1</v>
      </c>
      <c r="H21" s="5" t="s">
        <v>35</v>
      </c>
    </row>
    <row r="22" spans="1:8" hidden="1" x14ac:dyDescent="0.3">
      <c r="A22" s="71" t="s">
        <v>23</v>
      </c>
      <c r="B22" s="72" t="s">
        <v>159</v>
      </c>
      <c r="C22" s="9" t="s">
        <v>6</v>
      </c>
      <c r="D22" s="73"/>
      <c r="E22" s="73"/>
      <c r="F22" s="73">
        <v>8</v>
      </c>
      <c r="G22" s="5">
        <f t="shared" si="0"/>
        <v>1</v>
      </c>
      <c r="H22" s="5" t="s">
        <v>35</v>
      </c>
    </row>
    <row r="23" spans="1:8" x14ac:dyDescent="0.3">
      <c r="A23" s="71" t="s">
        <v>134</v>
      </c>
      <c r="B23" s="72" t="s">
        <v>135</v>
      </c>
      <c r="C23" s="9" t="s">
        <v>10</v>
      </c>
      <c r="D23" s="73"/>
      <c r="E23" s="73"/>
      <c r="F23" s="73">
        <v>1</v>
      </c>
      <c r="G23" s="5">
        <f t="shared" si="0"/>
        <v>1</v>
      </c>
      <c r="H23" s="5" t="s">
        <v>35</v>
      </c>
    </row>
    <row r="24" spans="1:8" ht="31.2" x14ac:dyDescent="0.3">
      <c r="A24" s="71" t="s">
        <v>146</v>
      </c>
      <c r="B24" s="72" t="s">
        <v>147</v>
      </c>
      <c r="C24" s="9" t="s">
        <v>10</v>
      </c>
      <c r="D24" s="73"/>
      <c r="E24" s="73"/>
      <c r="F24" s="73">
        <v>2</v>
      </c>
      <c r="G24" s="5">
        <f t="shared" si="0"/>
        <v>1</v>
      </c>
      <c r="H24" s="5" t="s">
        <v>35</v>
      </c>
    </row>
    <row r="25" spans="1:8" ht="31.2" x14ac:dyDescent="0.3">
      <c r="A25" s="71" t="s">
        <v>114</v>
      </c>
      <c r="B25" s="72" t="s">
        <v>115</v>
      </c>
      <c r="C25" s="9" t="s">
        <v>10</v>
      </c>
      <c r="D25" s="73"/>
      <c r="E25" s="73"/>
      <c r="F25" s="73">
        <v>1</v>
      </c>
      <c r="G25" s="5">
        <f t="shared" si="0"/>
        <v>1</v>
      </c>
      <c r="H25" s="5" t="s">
        <v>35</v>
      </c>
    </row>
    <row r="26" spans="1:8" ht="31.2" x14ac:dyDescent="0.3">
      <c r="A26" s="71" t="s">
        <v>111</v>
      </c>
      <c r="B26" s="72" t="s">
        <v>112</v>
      </c>
      <c r="C26" s="9" t="s">
        <v>10</v>
      </c>
      <c r="D26" s="73"/>
      <c r="E26" s="73"/>
      <c r="F26" s="73">
        <v>1</v>
      </c>
      <c r="G26" s="5">
        <f t="shared" si="0"/>
        <v>2</v>
      </c>
      <c r="H26" s="5" t="s">
        <v>35</v>
      </c>
    </row>
    <row r="27" spans="1:8" ht="31.2" x14ac:dyDescent="0.3">
      <c r="A27" s="71" t="s">
        <v>111</v>
      </c>
      <c r="B27" s="72" t="s">
        <v>113</v>
      </c>
      <c r="C27" s="9" t="s">
        <v>10</v>
      </c>
      <c r="D27" s="73"/>
      <c r="E27" s="73"/>
      <c r="F27" s="73">
        <v>1</v>
      </c>
      <c r="G27" s="5">
        <f t="shared" si="0"/>
        <v>2</v>
      </c>
      <c r="H27" s="5" t="s">
        <v>35</v>
      </c>
    </row>
    <row r="28" spans="1:8" x14ac:dyDescent="0.3">
      <c r="A28" s="71" t="s">
        <v>116</v>
      </c>
      <c r="B28" s="72" t="s">
        <v>117</v>
      </c>
      <c r="C28" s="9" t="s">
        <v>10</v>
      </c>
      <c r="D28" s="73"/>
      <c r="E28" s="73"/>
      <c r="F28" s="73">
        <v>2</v>
      </c>
      <c r="G28" s="5">
        <f t="shared" si="0"/>
        <v>1</v>
      </c>
      <c r="H28" s="5" t="s">
        <v>35</v>
      </c>
    </row>
    <row r="29" spans="1:8" x14ac:dyDescent="0.3">
      <c r="A29" s="71" t="s">
        <v>118</v>
      </c>
      <c r="B29" s="72" t="s">
        <v>119</v>
      </c>
      <c r="C29" s="9" t="s">
        <v>10</v>
      </c>
      <c r="D29" s="73"/>
      <c r="E29" s="73"/>
      <c r="F29" s="73">
        <v>1</v>
      </c>
      <c r="G29" s="5">
        <f t="shared" si="0"/>
        <v>1</v>
      </c>
      <c r="H29" s="5" t="s">
        <v>35</v>
      </c>
    </row>
    <row r="30" spans="1:8" ht="31.2" x14ac:dyDescent="0.3">
      <c r="A30" s="71" t="s">
        <v>208</v>
      </c>
      <c r="B30" s="72" t="s">
        <v>137</v>
      </c>
      <c r="C30" s="9" t="s">
        <v>10</v>
      </c>
      <c r="D30" s="73"/>
      <c r="E30" s="73"/>
      <c r="F30" s="73">
        <v>1</v>
      </c>
      <c r="G30" s="5">
        <f t="shared" si="0"/>
        <v>1</v>
      </c>
      <c r="H30" s="5" t="s">
        <v>35</v>
      </c>
    </row>
    <row r="31" spans="1:8" x14ac:dyDescent="0.3">
      <c r="A31" s="71" t="s">
        <v>150</v>
      </c>
      <c r="B31" s="72" t="s">
        <v>151</v>
      </c>
      <c r="C31" s="9" t="s">
        <v>10</v>
      </c>
      <c r="D31" s="73"/>
      <c r="E31" s="73"/>
      <c r="F31" s="73">
        <v>8</v>
      </c>
      <c r="G31" s="5">
        <f t="shared" si="0"/>
        <v>1</v>
      </c>
      <c r="H31" s="5" t="s">
        <v>35</v>
      </c>
    </row>
    <row r="32" spans="1:8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31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1">
      <sortCondition ref="A2:A31"/>
    </sortState>
  </autoFilter>
  <conditionalFormatting sqref="C2:C31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32:C999">
    <cfRule type="expression" dxfId="64" priority="8">
      <formula>EXACT("Учебные пособия",C32)</formula>
    </cfRule>
    <cfRule type="expression" dxfId="63" priority="9">
      <formula>EXACT("Техника безопасности",C32)</formula>
    </cfRule>
    <cfRule type="expression" dxfId="62" priority="10">
      <formula>EXACT("Охрана труда",C32)</formula>
    </cfRule>
    <cfRule type="expression" dxfId="61" priority="11">
      <formula>EXACT("Программное обеспечение",C32)</formula>
    </cfRule>
    <cfRule type="expression" dxfId="60" priority="12">
      <formula>EXACT("Оборудование IT",C32)</formula>
    </cfRule>
    <cfRule type="expression" dxfId="59" priority="13">
      <formula>EXACT("Мебель",C32)</formula>
    </cfRule>
    <cfRule type="expression" dxfId="58" priority="14">
      <formula>EXACT("Оборудование",C32)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31" xr:uid="{D21DAE20-EAB0-4C6B-AEC9-307264B14F56}">
      <formula1>"Базовая часть, Вариативная часть"</formula1>
    </dataValidation>
    <dataValidation allowBlank="1" showErrorMessage="1" sqref="A2:B31" xr:uid="{88F0E95D-E498-472C-9F64-AE10011E2E3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31"/>
      <selection pane="bottomLeft" activeCell="A2" sqref="A2:C31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82" t="s">
        <v>2</v>
      </c>
      <c r="D1" s="67" t="s">
        <v>4</v>
      </c>
      <c r="E1" s="67" t="s">
        <v>3</v>
      </c>
      <c r="F1" s="67" t="s">
        <v>7</v>
      </c>
      <c r="G1" s="67" t="s">
        <v>31</v>
      </c>
      <c r="H1" s="67" t="s">
        <v>32</v>
      </c>
    </row>
    <row r="2" spans="1:8" x14ac:dyDescent="0.3">
      <c r="A2" s="71" t="s">
        <v>175</v>
      </c>
      <c r="B2" s="72" t="s">
        <v>176</v>
      </c>
      <c r="C2" s="9" t="s">
        <v>10</v>
      </c>
      <c r="D2" s="73">
        <v>1</v>
      </c>
      <c r="E2" s="73" t="s">
        <v>164</v>
      </c>
      <c r="F2" s="73">
        <v>16</v>
      </c>
      <c r="G2" s="11">
        <f t="shared" ref="G2:G13" si="0">COUNTIF($A$2:$A$999,A2)</f>
        <v>1</v>
      </c>
      <c r="H2" s="11" t="s">
        <v>35</v>
      </c>
    </row>
    <row r="3" spans="1:8" x14ac:dyDescent="0.3">
      <c r="A3" s="71" t="s">
        <v>165</v>
      </c>
      <c r="B3" s="72" t="s">
        <v>166</v>
      </c>
      <c r="C3" s="9" t="s">
        <v>10</v>
      </c>
      <c r="D3" s="73">
        <v>1</v>
      </c>
      <c r="E3" s="73" t="s">
        <v>164</v>
      </c>
      <c r="F3" s="73">
        <v>16</v>
      </c>
      <c r="G3" s="11">
        <f t="shared" si="0"/>
        <v>1</v>
      </c>
      <c r="H3" s="11" t="s">
        <v>35</v>
      </c>
    </row>
    <row r="4" spans="1:8" x14ac:dyDescent="0.3">
      <c r="A4" s="71" t="s">
        <v>162</v>
      </c>
      <c r="B4" s="72" t="s">
        <v>163</v>
      </c>
      <c r="C4" s="9" t="s">
        <v>10</v>
      </c>
      <c r="D4" s="73">
        <v>1</v>
      </c>
      <c r="E4" s="73" t="s">
        <v>164</v>
      </c>
      <c r="F4" s="73">
        <v>16</v>
      </c>
      <c r="G4" s="11">
        <f t="shared" si="0"/>
        <v>1</v>
      </c>
      <c r="H4" s="11" t="s">
        <v>35</v>
      </c>
    </row>
    <row r="5" spans="1:8" x14ac:dyDescent="0.3">
      <c r="A5" s="71" t="s">
        <v>167</v>
      </c>
      <c r="B5" s="72" t="s">
        <v>168</v>
      </c>
      <c r="C5" s="9" t="s">
        <v>10</v>
      </c>
      <c r="D5" s="73">
        <v>1</v>
      </c>
      <c r="E5" s="73" t="s">
        <v>164</v>
      </c>
      <c r="F5" s="73">
        <v>16</v>
      </c>
      <c r="G5" s="11">
        <f t="shared" si="0"/>
        <v>1</v>
      </c>
      <c r="H5" s="11" t="s">
        <v>35</v>
      </c>
    </row>
    <row r="6" spans="1:8" ht="31.2" x14ac:dyDescent="0.3">
      <c r="A6" s="71" t="s">
        <v>177</v>
      </c>
      <c r="B6" s="72" t="s">
        <v>178</v>
      </c>
      <c r="C6" s="9" t="s">
        <v>10</v>
      </c>
      <c r="D6" s="73">
        <v>1</v>
      </c>
      <c r="E6" s="73" t="s">
        <v>164</v>
      </c>
      <c r="F6" s="73">
        <v>16</v>
      </c>
      <c r="G6" s="11">
        <f t="shared" si="0"/>
        <v>1</v>
      </c>
      <c r="H6" s="11" t="s">
        <v>35</v>
      </c>
    </row>
    <row r="7" spans="1:8" ht="31.2" x14ac:dyDescent="0.3">
      <c r="A7" s="71" t="s">
        <v>171</v>
      </c>
      <c r="B7" s="72" t="s">
        <v>172</v>
      </c>
      <c r="C7" s="9" t="s">
        <v>10</v>
      </c>
      <c r="D7" s="73">
        <v>1</v>
      </c>
      <c r="E7" s="73" t="s">
        <v>164</v>
      </c>
      <c r="F7" s="73">
        <v>16</v>
      </c>
      <c r="G7" s="11">
        <f t="shared" si="0"/>
        <v>1</v>
      </c>
      <c r="H7" s="11" t="s">
        <v>35</v>
      </c>
    </row>
    <row r="8" spans="1:8" ht="31.2" x14ac:dyDescent="0.3">
      <c r="A8" s="71" t="s">
        <v>169</v>
      </c>
      <c r="B8" s="72" t="s">
        <v>170</v>
      </c>
      <c r="C8" s="9" t="s">
        <v>10</v>
      </c>
      <c r="D8" s="73">
        <v>1</v>
      </c>
      <c r="E8" s="73" t="s">
        <v>164</v>
      </c>
      <c r="F8" s="73">
        <v>16</v>
      </c>
      <c r="G8" s="11">
        <f t="shared" si="0"/>
        <v>1</v>
      </c>
      <c r="H8" s="11" t="s">
        <v>35</v>
      </c>
    </row>
    <row r="9" spans="1:8" x14ac:dyDescent="0.3">
      <c r="A9" s="71" t="s">
        <v>179</v>
      </c>
      <c r="B9" s="72" t="s">
        <v>180</v>
      </c>
      <c r="C9" s="9" t="s">
        <v>10</v>
      </c>
      <c r="D9" s="73">
        <v>1</v>
      </c>
      <c r="E9" s="73" t="s">
        <v>164</v>
      </c>
      <c r="F9" s="73">
        <v>16</v>
      </c>
      <c r="G9" s="11">
        <f t="shared" si="0"/>
        <v>4</v>
      </c>
      <c r="H9" s="11" t="s">
        <v>35</v>
      </c>
    </row>
    <row r="10" spans="1:8" x14ac:dyDescent="0.3">
      <c r="A10" s="71" t="s">
        <v>179</v>
      </c>
      <c r="B10" s="72" t="s">
        <v>181</v>
      </c>
      <c r="C10" s="9" t="s">
        <v>10</v>
      </c>
      <c r="D10" s="73">
        <v>1</v>
      </c>
      <c r="E10" s="73" t="s">
        <v>164</v>
      </c>
      <c r="F10" s="73">
        <v>16</v>
      </c>
      <c r="G10" s="11">
        <f t="shared" si="0"/>
        <v>4</v>
      </c>
      <c r="H10" s="11" t="s">
        <v>35</v>
      </c>
    </row>
    <row r="11" spans="1:8" x14ac:dyDescent="0.3">
      <c r="A11" s="71" t="s">
        <v>179</v>
      </c>
      <c r="B11" s="72" t="s">
        <v>182</v>
      </c>
      <c r="C11" s="9" t="s">
        <v>10</v>
      </c>
      <c r="D11" s="73">
        <v>1</v>
      </c>
      <c r="E11" s="73" t="s">
        <v>164</v>
      </c>
      <c r="F11" s="73">
        <v>16</v>
      </c>
      <c r="G11" s="11">
        <f t="shared" si="0"/>
        <v>4</v>
      </c>
      <c r="H11" s="11" t="s">
        <v>35</v>
      </c>
    </row>
    <row r="12" spans="1:8" x14ac:dyDescent="0.3">
      <c r="A12" s="71" t="s">
        <v>179</v>
      </c>
      <c r="B12" s="72" t="s">
        <v>183</v>
      </c>
      <c r="C12" s="9" t="s">
        <v>10</v>
      </c>
      <c r="D12" s="73">
        <v>1</v>
      </c>
      <c r="E12" s="73" t="s">
        <v>164</v>
      </c>
      <c r="F12" s="73">
        <v>16</v>
      </c>
      <c r="G12" s="11">
        <f t="shared" si="0"/>
        <v>4</v>
      </c>
      <c r="H12" s="11" t="s">
        <v>35</v>
      </c>
    </row>
    <row r="13" spans="1:8" ht="31.2" x14ac:dyDescent="0.3">
      <c r="A13" s="71" t="s">
        <v>173</v>
      </c>
      <c r="B13" s="72" t="s">
        <v>174</v>
      </c>
      <c r="C13" s="9" t="s">
        <v>10</v>
      </c>
      <c r="D13" s="73">
        <v>1</v>
      </c>
      <c r="E13" s="73" t="s">
        <v>164</v>
      </c>
      <c r="F13" s="73">
        <v>16</v>
      </c>
      <c r="G13" s="11">
        <f t="shared" si="0"/>
        <v>1</v>
      </c>
      <c r="H13" s="11" t="s">
        <v>35</v>
      </c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3" xr:uid="{862AB6E4-929E-4CA8-A82A-84513D3AB1A7}">
    <sortState xmlns:xlrd2="http://schemas.microsoft.com/office/spreadsheetml/2017/richdata2" ref="A2:H13">
      <sortCondition ref="A2:A13"/>
    </sortState>
  </autoFilter>
  <conditionalFormatting sqref="C2:C13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4:C999">
    <cfRule type="expression" dxfId="48" priority="8">
      <formula>EXACT("Учебные пособия",C14)</formula>
    </cfRule>
    <cfRule type="expression" dxfId="47" priority="9">
      <formula>EXACT("Техника безопасности",C14)</formula>
    </cfRule>
    <cfRule type="expression" dxfId="46" priority="10">
      <formula>EXACT("Охрана труда",C14)</formula>
    </cfRule>
    <cfRule type="expression" dxfId="45" priority="11">
      <formula>EXACT("Программное обеспечение",C14)</formula>
    </cfRule>
    <cfRule type="expression" dxfId="44" priority="12">
      <formula>EXACT("Оборудование IT",C14)</formula>
    </cfRule>
    <cfRule type="expression" dxfId="43" priority="13">
      <formula>EXACT("Мебель",C14)</formula>
    </cfRule>
    <cfRule type="expression" dxfId="42" priority="14">
      <formula>EXACT("Оборудование",C14)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5C9F1781-8975-4D73-AE78-7486A5A3097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AFAB21-3631-4A1A-93CA-3FA9BA2EF8C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31"/>
      <selection pane="bottomLeft" activeCell="A2" sqref="A2:C31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0.441406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80" t="s">
        <v>31</v>
      </c>
      <c r="H1" s="67" t="s">
        <v>32</v>
      </c>
    </row>
    <row r="2" spans="1:8" x14ac:dyDescent="0.3">
      <c r="A2" s="71" t="s">
        <v>27</v>
      </c>
      <c r="B2" s="72" t="s">
        <v>189</v>
      </c>
      <c r="C2" s="9" t="s">
        <v>5</v>
      </c>
      <c r="D2" s="73"/>
      <c r="E2" s="73"/>
      <c r="F2" s="73">
        <v>1</v>
      </c>
      <c r="G2" s="5">
        <f t="shared" ref="G2:G7" si="0">COUNTIF($A$2:$A$999,A2)</f>
        <v>1</v>
      </c>
      <c r="H2" s="5" t="s">
        <v>35</v>
      </c>
    </row>
    <row r="3" spans="1:8" x14ac:dyDescent="0.3">
      <c r="A3" s="71" t="s">
        <v>26</v>
      </c>
      <c r="B3" s="72" t="s">
        <v>188</v>
      </c>
      <c r="C3" s="9" t="s">
        <v>5</v>
      </c>
      <c r="D3" s="73"/>
      <c r="E3" s="73"/>
      <c r="F3" s="73">
        <v>1</v>
      </c>
      <c r="G3" s="5">
        <f t="shared" si="0"/>
        <v>1</v>
      </c>
      <c r="H3" s="5" t="s">
        <v>35</v>
      </c>
    </row>
    <row r="4" spans="1:8" ht="46.8" x14ac:dyDescent="0.3">
      <c r="A4" s="71" t="s">
        <v>192</v>
      </c>
      <c r="B4" s="72" t="s">
        <v>193</v>
      </c>
      <c r="C4" s="9" t="s">
        <v>17</v>
      </c>
      <c r="D4" s="73"/>
      <c r="E4" s="73"/>
      <c r="F4" s="73">
        <v>1</v>
      </c>
      <c r="G4" s="5">
        <f t="shared" si="0"/>
        <v>1</v>
      </c>
      <c r="H4" s="5" t="s">
        <v>35</v>
      </c>
    </row>
    <row r="5" spans="1:8" x14ac:dyDescent="0.3">
      <c r="A5" s="71" t="s">
        <v>190</v>
      </c>
      <c r="B5" s="72" t="s">
        <v>191</v>
      </c>
      <c r="C5" s="9" t="s">
        <v>5</v>
      </c>
      <c r="D5" s="73"/>
      <c r="E5" s="73"/>
      <c r="F5" s="73">
        <v>1</v>
      </c>
      <c r="G5" s="5">
        <f t="shared" si="0"/>
        <v>1</v>
      </c>
      <c r="H5" s="5" t="s">
        <v>35</v>
      </c>
    </row>
    <row r="6" spans="1:8" ht="31.2" x14ac:dyDescent="0.3">
      <c r="A6" s="71" t="s">
        <v>186</v>
      </c>
      <c r="B6" s="72" t="s">
        <v>187</v>
      </c>
      <c r="C6" s="9" t="s">
        <v>6</v>
      </c>
      <c r="D6" s="73"/>
      <c r="E6" s="73"/>
      <c r="F6" s="73">
        <v>1</v>
      </c>
      <c r="G6" s="5">
        <f t="shared" si="0"/>
        <v>1</v>
      </c>
      <c r="H6" s="5" t="s">
        <v>35</v>
      </c>
    </row>
    <row r="7" spans="1:8" x14ac:dyDescent="0.3">
      <c r="A7" s="71" t="s">
        <v>184</v>
      </c>
      <c r="B7" s="72" t="s">
        <v>185</v>
      </c>
      <c r="C7" s="9" t="s">
        <v>6</v>
      </c>
      <c r="D7" s="73"/>
      <c r="E7" s="73"/>
      <c r="F7" s="73">
        <v>1</v>
      </c>
      <c r="G7" s="5">
        <f t="shared" si="0"/>
        <v>1</v>
      </c>
      <c r="H7" s="5" t="s">
        <v>35</v>
      </c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8:C999">
    <cfRule type="expression" dxfId="32" priority="8">
      <formula>EXACT("Учебные пособия",C8)</formula>
    </cfRule>
    <cfRule type="expression" dxfId="31" priority="9">
      <formula>EXACT("Техника безопасности",C8)</formula>
    </cfRule>
    <cfRule type="expression" dxfId="30" priority="10">
      <formula>EXACT("Охрана труда",C8)</formula>
    </cfRule>
    <cfRule type="expression" dxfId="29" priority="11">
      <formula>EXACT("Программное обеспечение",C8)</formula>
    </cfRule>
    <cfRule type="expression" dxfId="28" priority="12">
      <formula>EXACT("Оборудование IT",C8)</formula>
    </cfRule>
    <cfRule type="expression" dxfId="27" priority="13">
      <formula>EXACT("Мебель",C8)</formula>
    </cfRule>
    <cfRule type="expression" dxfId="26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6B62C918-790A-4DE1-BAC2-6A5C5E60FA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31599A-01F9-43C9-9926-DBE538FFA66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31"/>
      <selection pane="bottomLeft" activeCell="A2" sqref="A2:C31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9.332031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31</v>
      </c>
      <c r="H1" s="67" t="s">
        <v>32</v>
      </c>
    </row>
    <row r="2" spans="1:8" x14ac:dyDescent="0.3">
      <c r="A2" s="71" t="s">
        <v>19</v>
      </c>
      <c r="B2" s="72" t="s">
        <v>196</v>
      </c>
      <c r="C2" s="9" t="s">
        <v>71</v>
      </c>
      <c r="D2" s="73"/>
      <c r="E2" s="73"/>
      <c r="F2" s="73">
        <v>1</v>
      </c>
      <c r="G2" s="5">
        <f t="shared" ref="G2:G10" si="0">COUNTIF($A$2:$A$999,A2)</f>
        <v>1</v>
      </c>
      <c r="H2" s="5" t="s">
        <v>35</v>
      </c>
    </row>
    <row r="3" spans="1:8" x14ac:dyDescent="0.3">
      <c r="A3" s="71" t="s">
        <v>203</v>
      </c>
      <c r="B3" s="72" t="s">
        <v>204</v>
      </c>
      <c r="C3" s="9" t="s">
        <v>71</v>
      </c>
      <c r="D3" s="73"/>
      <c r="E3" s="73"/>
      <c r="F3" s="73">
        <v>1</v>
      </c>
      <c r="G3" s="5">
        <f t="shared" si="0"/>
        <v>1</v>
      </c>
      <c r="H3" s="5" t="s">
        <v>35</v>
      </c>
    </row>
    <row r="4" spans="1:8" x14ac:dyDescent="0.3">
      <c r="A4" s="71" t="s">
        <v>22</v>
      </c>
      <c r="B4" s="72" t="s">
        <v>206</v>
      </c>
      <c r="C4" s="9" t="s">
        <v>8</v>
      </c>
      <c r="D4" s="73"/>
      <c r="E4" s="73"/>
      <c r="F4" s="73">
        <v>1</v>
      </c>
      <c r="G4" s="5">
        <f t="shared" si="0"/>
        <v>1</v>
      </c>
      <c r="H4" s="5" t="s">
        <v>35</v>
      </c>
    </row>
    <row r="5" spans="1:8" x14ac:dyDescent="0.3">
      <c r="A5" s="71" t="s">
        <v>20</v>
      </c>
      <c r="B5" s="72" t="s">
        <v>205</v>
      </c>
      <c r="C5" s="9" t="s">
        <v>8</v>
      </c>
      <c r="D5" s="73"/>
      <c r="E5" s="73"/>
      <c r="F5" s="73">
        <v>1</v>
      </c>
      <c r="G5" s="5">
        <f t="shared" si="0"/>
        <v>1</v>
      </c>
      <c r="H5" s="5" t="s">
        <v>35</v>
      </c>
    </row>
    <row r="6" spans="1:8" x14ac:dyDescent="0.3">
      <c r="A6" s="71" t="s">
        <v>201</v>
      </c>
      <c r="B6" s="72" t="s">
        <v>202</v>
      </c>
      <c r="C6" s="9" t="s">
        <v>71</v>
      </c>
      <c r="D6" s="73"/>
      <c r="E6" s="73"/>
      <c r="F6" s="73">
        <v>32</v>
      </c>
      <c r="G6" s="5">
        <f t="shared" si="0"/>
        <v>1</v>
      </c>
      <c r="H6" s="5" t="s">
        <v>35</v>
      </c>
    </row>
    <row r="7" spans="1:8" ht="31.2" x14ac:dyDescent="0.3">
      <c r="A7" s="71" t="s">
        <v>194</v>
      </c>
      <c r="B7" s="72" t="s">
        <v>195</v>
      </c>
      <c r="C7" s="9" t="s">
        <v>71</v>
      </c>
      <c r="D7" s="73"/>
      <c r="E7" s="73"/>
      <c r="F7" s="73">
        <v>50</v>
      </c>
      <c r="G7" s="5">
        <f t="shared" si="0"/>
        <v>1</v>
      </c>
      <c r="H7" s="5" t="s">
        <v>35</v>
      </c>
    </row>
    <row r="8" spans="1:8" x14ac:dyDescent="0.3">
      <c r="A8" s="71" t="s">
        <v>21</v>
      </c>
      <c r="B8" s="72" t="s">
        <v>207</v>
      </c>
      <c r="C8" s="9" t="s">
        <v>8</v>
      </c>
      <c r="D8" s="73"/>
      <c r="E8" s="73"/>
      <c r="F8" s="73">
        <v>1</v>
      </c>
      <c r="G8" s="5">
        <f t="shared" si="0"/>
        <v>1</v>
      </c>
      <c r="H8" s="5" t="s">
        <v>35</v>
      </c>
    </row>
    <row r="9" spans="1:8" x14ac:dyDescent="0.3">
      <c r="A9" s="71" t="s">
        <v>199</v>
      </c>
      <c r="B9" s="72" t="s">
        <v>200</v>
      </c>
      <c r="C9" s="9" t="s">
        <v>71</v>
      </c>
      <c r="D9" s="73"/>
      <c r="E9" s="73"/>
      <c r="F9" s="73">
        <v>32</v>
      </c>
      <c r="G9" s="5">
        <f t="shared" si="0"/>
        <v>1</v>
      </c>
      <c r="H9" s="5" t="s">
        <v>35</v>
      </c>
    </row>
    <row r="10" spans="1:8" x14ac:dyDescent="0.3">
      <c r="A10" s="71" t="s">
        <v>197</v>
      </c>
      <c r="B10" s="72" t="s">
        <v>198</v>
      </c>
      <c r="C10" s="9" t="s">
        <v>71</v>
      </c>
      <c r="D10" s="73"/>
      <c r="E10" s="73"/>
      <c r="F10" s="73">
        <v>100</v>
      </c>
      <c r="G10" s="5">
        <f t="shared" si="0"/>
        <v>1</v>
      </c>
      <c r="H10" s="5" t="s">
        <v>35</v>
      </c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6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5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A41" s="74"/>
      <c r="B41" s="78"/>
      <c r="C41" s="76"/>
      <c r="D41" s="77"/>
      <c r="E41" s="77"/>
      <c r="F41" s="77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10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11:C999">
    <cfRule type="expression" dxfId="16" priority="8">
      <formula>EXACT("Учебные пособия",C11)</formula>
    </cfRule>
    <cfRule type="expression" dxfId="15" priority="9">
      <formula>EXACT("Техника безопасности",C11)</formula>
    </cfRule>
    <cfRule type="expression" dxfId="14" priority="10">
      <formula>EXACT("Охрана труда",C11)</formula>
    </cfRule>
    <cfRule type="expression" dxfId="13" priority="11">
      <formula>EXACT("Программное обеспечение",C11)</formula>
    </cfRule>
    <cfRule type="expression" dxfId="12" priority="12">
      <formula>EXACT("Оборудование IT",C11)</formula>
    </cfRule>
    <cfRule type="expression" dxfId="11" priority="13">
      <formula>EXACT("Мебель",C11)</formula>
    </cfRule>
    <cfRule type="expression" dxfId="10" priority="14">
      <formula>EXACT("Оборудование",C11)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21067B8F-C804-4522-8F74-44E12A1F43E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BA1FB9-DD37-4C41-BB1F-C5B7ABD0AEB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31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8" t="s">
        <v>68</v>
      </c>
      <c r="B1" s="58" t="s">
        <v>61</v>
      </c>
      <c r="C1" s="58" t="s">
        <v>62</v>
      </c>
      <c r="D1" s="58" t="s">
        <v>72</v>
      </c>
      <c r="E1" s="58" t="s">
        <v>63</v>
      </c>
      <c r="F1" s="58" t="s">
        <v>73</v>
      </c>
      <c r="G1" s="58" t="s">
        <v>44</v>
      </c>
      <c r="H1" s="58" t="s">
        <v>64</v>
      </c>
      <c r="I1" s="58" t="s">
        <v>65</v>
      </c>
      <c r="J1" s="42" t="str">
        <f>_xlfn.TEXTJOIN("
",TRUE,H2:H99)</f>
        <v>18.02.14 Химическая технология производства химических соединений
18.02.12 Технология аналитического контроля химических соединений</v>
      </c>
    </row>
    <row r="2" spans="1:10" ht="57.6" x14ac:dyDescent="0.3">
      <c r="A2" s="59" t="s">
        <v>77</v>
      </c>
      <c r="B2" s="59">
        <v>2025</v>
      </c>
      <c r="C2" s="59" t="s">
        <v>78</v>
      </c>
      <c r="D2" s="59">
        <v>552</v>
      </c>
      <c r="E2" s="63" t="s">
        <v>79</v>
      </c>
      <c r="F2" s="60">
        <v>4</v>
      </c>
      <c r="G2" s="59" t="s">
        <v>80</v>
      </c>
      <c r="H2" s="61" t="s">
        <v>81</v>
      </c>
      <c r="I2" s="62" t="s">
        <v>82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79D0A408-526E-4A48-9FC3-3A384157647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5"/>
  <sheetViews>
    <sheetView topLeftCell="A70" workbookViewId="0">
      <selection activeCell="A2" sqref="A2:C31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4" t="s">
        <v>83</v>
      </c>
      <c r="B1" s="124"/>
      <c r="C1" s="124"/>
      <c r="D1" s="124"/>
      <c r="E1" s="124"/>
      <c r="F1" s="124"/>
      <c r="G1" s="124"/>
      <c r="H1" s="124"/>
    </row>
    <row r="2" spans="1:8" ht="21" customHeight="1" x14ac:dyDescent="0.3">
      <c r="A2" s="125" t="s">
        <v>84</v>
      </c>
      <c r="B2" s="125"/>
      <c r="C2" s="125"/>
      <c r="D2" s="125"/>
      <c r="E2" s="125"/>
      <c r="F2" s="125"/>
      <c r="G2" s="125"/>
      <c r="H2" s="125"/>
    </row>
    <row r="3" spans="1:8" ht="15.75" customHeight="1" x14ac:dyDescent="0.3">
      <c r="A3" s="126" t="s">
        <v>85</v>
      </c>
      <c r="B3" s="126"/>
      <c r="C3" s="126"/>
      <c r="D3" s="126"/>
      <c r="E3" s="126"/>
      <c r="F3" s="126"/>
      <c r="G3" s="126"/>
      <c r="H3" s="126"/>
    </row>
    <row r="4" spans="1:8" ht="15" customHeight="1" x14ac:dyDescent="0.3">
      <c r="A4" s="127" t="s">
        <v>86</v>
      </c>
      <c r="B4" s="127"/>
      <c r="C4" s="127"/>
      <c r="D4" s="127"/>
      <c r="E4" s="127"/>
      <c r="F4" s="127"/>
      <c r="G4" s="127"/>
      <c r="H4" s="127"/>
    </row>
    <row r="5" spans="1:8" ht="15" customHeight="1" x14ac:dyDescent="0.3">
      <c r="A5" s="127" t="s">
        <v>87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3">
      <c r="A6" s="123" t="s">
        <v>88</v>
      </c>
      <c r="B6" s="123"/>
      <c r="C6" s="123"/>
      <c r="D6" s="123"/>
      <c r="E6" s="123"/>
      <c r="F6" s="123"/>
      <c r="G6" s="123"/>
      <c r="H6" s="123"/>
    </row>
    <row r="7" spans="1:8" ht="18.600000000000001" x14ac:dyDescent="0.3">
      <c r="A7" s="64">
        <v>4</v>
      </c>
      <c r="B7" s="64" t="s">
        <v>44</v>
      </c>
      <c r="C7" s="130" t="s">
        <v>80</v>
      </c>
      <c r="D7" s="130"/>
      <c r="E7" s="130"/>
      <c r="F7" s="130"/>
      <c r="G7" s="130"/>
      <c r="H7" s="130"/>
    </row>
    <row r="8" spans="1:8" ht="18.600000000000001" x14ac:dyDescent="0.3">
      <c r="A8" s="130" t="s">
        <v>89</v>
      </c>
      <c r="B8" s="130"/>
      <c r="C8" s="130" t="s">
        <v>88</v>
      </c>
      <c r="D8" s="130"/>
      <c r="E8" s="130"/>
      <c r="F8" s="130"/>
      <c r="G8" s="130"/>
      <c r="H8" s="130"/>
    </row>
    <row r="9" spans="1:8" ht="18.600000000000001" x14ac:dyDescent="0.3">
      <c r="A9" s="130" t="s">
        <v>45</v>
      </c>
      <c r="B9" s="130"/>
      <c r="C9" s="130">
        <f>D53</f>
        <v>16</v>
      </c>
      <c r="D9" s="130"/>
      <c r="E9" s="130"/>
      <c r="F9" s="130"/>
      <c r="G9" s="130"/>
      <c r="H9" s="130"/>
    </row>
    <row r="10" spans="1:8" ht="18.600000000000001" x14ac:dyDescent="0.3">
      <c r="A10" s="130" t="s">
        <v>46</v>
      </c>
      <c r="B10" s="130"/>
      <c r="C10" s="130" t="s">
        <v>81</v>
      </c>
      <c r="D10" s="130"/>
      <c r="E10" s="130"/>
      <c r="F10" s="130"/>
      <c r="G10" s="130"/>
      <c r="H10" s="130"/>
    </row>
    <row r="11" spans="1:8" x14ac:dyDescent="0.3">
      <c r="A11" s="131" t="s">
        <v>12</v>
      </c>
      <c r="B11" s="131"/>
      <c r="C11" s="131"/>
      <c r="D11" s="132"/>
      <c r="E11" s="131"/>
      <c r="F11" s="131"/>
      <c r="G11" s="131"/>
      <c r="H11" s="132"/>
    </row>
    <row r="12" spans="1:8" x14ac:dyDescent="0.3">
      <c r="A12" s="128" t="s">
        <v>90</v>
      </c>
      <c r="B12" s="128"/>
      <c r="C12" s="128"/>
      <c r="D12" s="129"/>
      <c r="E12" s="128"/>
      <c r="F12" s="128"/>
      <c r="G12" s="128"/>
      <c r="H12" s="129"/>
    </row>
    <row r="13" spans="1:8" x14ac:dyDescent="0.3">
      <c r="A13" s="128" t="s">
        <v>91</v>
      </c>
      <c r="B13" s="128"/>
      <c r="C13" s="128"/>
      <c r="D13" s="129"/>
      <c r="E13" s="128"/>
      <c r="F13" s="128"/>
      <c r="G13" s="128"/>
      <c r="H13" s="129"/>
    </row>
    <row r="14" spans="1:8" x14ac:dyDescent="0.3">
      <c r="A14" s="128" t="s">
        <v>92</v>
      </c>
      <c r="B14" s="128"/>
      <c r="C14" s="128"/>
      <c r="D14" s="129"/>
      <c r="E14" s="128"/>
      <c r="F14" s="128"/>
      <c r="G14" s="128"/>
      <c r="H14" s="129"/>
    </row>
    <row r="15" spans="1:8" x14ac:dyDescent="0.3">
      <c r="A15" s="128" t="s">
        <v>93</v>
      </c>
      <c r="B15" s="128"/>
      <c r="C15" s="128"/>
      <c r="D15" s="129"/>
      <c r="E15" s="128"/>
      <c r="F15" s="128"/>
      <c r="G15" s="128"/>
      <c r="H15" s="129"/>
    </row>
    <row r="16" spans="1:8" x14ac:dyDescent="0.3">
      <c r="A16" s="128" t="s">
        <v>94</v>
      </c>
      <c r="B16" s="128"/>
      <c r="C16" s="128"/>
      <c r="D16" s="129"/>
      <c r="E16" s="128"/>
      <c r="F16" s="128"/>
      <c r="G16" s="128"/>
      <c r="H16" s="129"/>
    </row>
    <row r="17" spans="1:8" x14ac:dyDescent="0.3">
      <c r="A17" s="128" t="s">
        <v>95</v>
      </c>
      <c r="B17" s="128"/>
      <c r="C17" s="128"/>
      <c r="D17" s="129"/>
      <c r="E17" s="128"/>
      <c r="F17" s="128"/>
      <c r="G17" s="128"/>
      <c r="H17" s="129"/>
    </row>
    <row r="18" spans="1:8" x14ac:dyDescent="0.3">
      <c r="A18" s="128" t="s">
        <v>96</v>
      </c>
      <c r="B18" s="128"/>
      <c r="C18" s="128"/>
      <c r="D18" s="129"/>
      <c r="E18" s="128"/>
      <c r="F18" s="128"/>
      <c r="G18" s="128"/>
      <c r="H18" s="129"/>
    </row>
    <row r="19" spans="1:8" x14ac:dyDescent="0.3">
      <c r="A19" s="128" t="s">
        <v>97</v>
      </c>
      <c r="B19" s="128"/>
      <c r="C19" s="128"/>
      <c r="D19" s="129"/>
      <c r="E19" s="128"/>
      <c r="F19" s="128"/>
      <c r="G19" s="128"/>
      <c r="H19" s="129"/>
    </row>
    <row r="20" spans="1:8" x14ac:dyDescent="0.3">
      <c r="A20" s="134" t="s">
        <v>11</v>
      </c>
      <c r="B20" s="134"/>
      <c r="C20" s="134"/>
      <c r="D20" s="134"/>
      <c r="E20" s="134"/>
      <c r="F20" s="134"/>
      <c r="G20" s="134"/>
      <c r="H20" s="134"/>
    </row>
    <row r="21" spans="1:8" ht="41.4" x14ac:dyDescent="0.3">
      <c r="A21" s="65" t="s">
        <v>0</v>
      </c>
      <c r="B21" s="65" t="s">
        <v>98</v>
      </c>
      <c r="C21" s="65" t="s">
        <v>9</v>
      </c>
      <c r="D21" s="135" t="s">
        <v>2</v>
      </c>
      <c r="E21" s="135"/>
      <c r="F21" s="135"/>
      <c r="G21" s="65" t="s">
        <v>54</v>
      </c>
      <c r="H21" s="65" t="s">
        <v>99</v>
      </c>
    </row>
    <row r="22" spans="1:8" ht="27.6" x14ac:dyDescent="0.3">
      <c r="A22" s="66">
        <v>1</v>
      </c>
      <c r="B22" s="66" t="s">
        <v>100</v>
      </c>
      <c r="C22" s="66" t="s">
        <v>101</v>
      </c>
      <c r="D22" s="133" t="s">
        <v>10</v>
      </c>
      <c r="E22" s="133"/>
      <c r="F22" s="133"/>
      <c r="G22" s="66">
        <v>1</v>
      </c>
      <c r="H22" s="66" t="s">
        <v>102</v>
      </c>
    </row>
    <row r="23" spans="1:8" ht="82.8" x14ac:dyDescent="0.3">
      <c r="A23" s="66">
        <v>2</v>
      </c>
      <c r="B23" s="66" t="s">
        <v>103</v>
      </c>
      <c r="C23" s="66" t="s">
        <v>104</v>
      </c>
      <c r="D23" s="133" t="s">
        <v>5</v>
      </c>
      <c r="E23" s="133"/>
      <c r="F23" s="133"/>
      <c r="G23" s="66">
        <v>1</v>
      </c>
      <c r="H23" s="66" t="s">
        <v>102</v>
      </c>
    </row>
    <row r="24" spans="1:8" ht="69" x14ac:dyDescent="0.3">
      <c r="A24" s="66">
        <v>3</v>
      </c>
      <c r="B24" s="66" t="s">
        <v>105</v>
      </c>
      <c r="C24" s="66" t="s">
        <v>106</v>
      </c>
      <c r="D24" s="133" t="s">
        <v>10</v>
      </c>
      <c r="E24" s="133"/>
      <c r="F24" s="133"/>
      <c r="G24" s="66">
        <v>4</v>
      </c>
      <c r="H24" s="66" t="s">
        <v>102</v>
      </c>
    </row>
    <row r="25" spans="1:8" ht="41.4" x14ac:dyDescent="0.3">
      <c r="A25" s="66">
        <v>4</v>
      </c>
      <c r="B25" s="66" t="s">
        <v>107</v>
      </c>
      <c r="C25" s="66" t="s">
        <v>108</v>
      </c>
      <c r="D25" s="133" t="s">
        <v>10</v>
      </c>
      <c r="E25" s="133"/>
      <c r="F25" s="133"/>
      <c r="G25" s="66">
        <v>6</v>
      </c>
      <c r="H25" s="66" t="s">
        <v>102</v>
      </c>
    </row>
    <row r="26" spans="1:8" ht="96.6" x14ac:dyDescent="0.3">
      <c r="A26" s="66">
        <v>5</v>
      </c>
      <c r="B26" s="66" t="s">
        <v>109</v>
      </c>
      <c r="C26" s="66" t="s">
        <v>110</v>
      </c>
      <c r="D26" s="133" t="s">
        <v>10</v>
      </c>
      <c r="E26" s="133"/>
      <c r="F26" s="133"/>
      <c r="G26" s="66">
        <v>8</v>
      </c>
      <c r="H26" s="66" t="s">
        <v>102</v>
      </c>
    </row>
    <row r="27" spans="1:8" ht="55.2" x14ac:dyDescent="0.3">
      <c r="A27" s="66">
        <v>6</v>
      </c>
      <c r="B27" s="66" t="s">
        <v>111</v>
      </c>
      <c r="C27" s="66" t="s">
        <v>112</v>
      </c>
      <c r="D27" s="133" t="s">
        <v>10</v>
      </c>
      <c r="E27" s="133"/>
      <c r="F27" s="133"/>
      <c r="G27" s="66">
        <v>1</v>
      </c>
      <c r="H27" s="66" t="s">
        <v>102</v>
      </c>
    </row>
    <row r="28" spans="1:8" ht="138" x14ac:dyDescent="0.3">
      <c r="A28" s="66">
        <v>7</v>
      </c>
      <c r="B28" s="66" t="s">
        <v>111</v>
      </c>
      <c r="C28" s="66" t="s">
        <v>113</v>
      </c>
      <c r="D28" s="133" t="s">
        <v>10</v>
      </c>
      <c r="E28" s="133"/>
      <c r="F28" s="133"/>
      <c r="G28" s="66">
        <v>1</v>
      </c>
      <c r="H28" s="66" t="s">
        <v>102</v>
      </c>
    </row>
    <row r="29" spans="1:8" ht="82.8" x14ac:dyDescent="0.3">
      <c r="A29" s="66">
        <v>8</v>
      </c>
      <c r="B29" s="66" t="s">
        <v>114</v>
      </c>
      <c r="C29" s="66" t="s">
        <v>115</v>
      </c>
      <c r="D29" s="133" t="s">
        <v>10</v>
      </c>
      <c r="E29" s="133"/>
      <c r="F29" s="133"/>
      <c r="G29" s="66">
        <v>1</v>
      </c>
      <c r="H29" s="66" t="s">
        <v>102</v>
      </c>
    </row>
    <row r="30" spans="1:8" ht="69" x14ac:dyDescent="0.3">
      <c r="A30" s="66">
        <v>9</v>
      </c>
      <c r="B30" s="66" t="s">
        <v>116</v>
      </c>
      <c r="C30" s="66" t="s">
        <v>117</v>
      </c>
      <c r="D30" s="133" t="s">
        <v>10</v>
      </c>
      <c r="E30" s="133"/>
      <c r="F30" s="133"/>
      <c r="G30" s="66">
        <v>2</v>
      </c>
      <c r="H30" s="66" t="s">
        <v>102</v>
      </c>
    </row>
    <row r="31" spans="1:8" ht="41.4" x14ac:dyDescent="0.3">
      <c r="A31" s="66">
        <v>10</v>
      </c>
      <c r="B31" s="66" t="s">
        <v>118</v>
      </c>
      <c r="C31" s="66" t="s">
        <v>119</v>
      </c>
      <c r="D31" s="133" t="s">
        <v>10</v>
      </c>
      <c r="E31" s="133"/>
      <c r="F31" s="133"/>
      <c r="G31" s="66">
        <v>1</v>
      </c>
      <c r="H31" s="66" t="s">
        <v>102</v>
      </c>
    </row>
    <row r="32" spans="1:8" ht="82.8" x14ac:dyDescent="0.3">
      <c r="A32" s="66">
        <v>11</v>
      </c>
      <c r="B32" s="66" t="s">
        <v>120</v>
      </c>
      <c r="C32" s="66" t="s">
        <v>121</v>
      </c>
      <c r="D32" s="133" t="s">
        <v>10</v>
      </c>
      <c r="E32" s="133"/>
      <c r="F32" s="133"/>
      <c r="G32" s="66">
        <v>6</v>
      </c>
      <c r="H32" s="66" t="s">
        <v>102</v>
      </c>
    </row>
    <row r="33" spans="1:8" ht="55.2" x14ac:dyDescent="0.3">
      <c r="A33" s="66">
        <v>12</v>
      </c>
      <c r="B33" s="66" t="s">
        <v>122</v>
      </c>
      <c r="C33" s="66" t="s">
        <v>123</v>
      </c>
      <c r="D33" s="133" t="s">
        <v>10</v>
      </c>
      <c r="E33" s="133"/>
      <c r="F33" s="133"/>
      <c r="G33" s="66">
        <v>4</v>
      </c>
      <c r="H33" s="66" t="s">
        <v>102</v>
      </c>
    </row>
    <row r="34" spans="1:8" ht="41.4" x14ac:dyDescent="0.3">
      <c r="A34" s="66">
        <v>13</v>
      </c>
      <c r="B34" s="66" t="s">
        <v>124</v>
      </c>
      <c r="C34" s="66" t="s">
        <v>125</v>
      </c>
      <c r="D34" s="133" t="s">
        <v>10</v>
      </c>
      <c r="E34" s="133"/>
      <c r="F34" s="133"/>
      <c r="G34" s="66">
        <v>4</v>
      </c>
      <c r="H34" s="66" t="s">
        <v>102</v>
      </c>
    </row>
    <row r="35" spans="1:8" ht="82.8" x14ac:dyDescent="0.3">
      <c r="A35" s="66">
        <v>14</v>
      </c>
      <c r="B35" s="66" t="s">
        <v>126</v>
      </c>
      <c r="C35" s="66" t="s">
        <v>127</v>
      </c>
      <c r="D35" s="133" t="s">
        <v>10</v>
      </c>
      <c r="E35" s="133"/>
      <c r="F35" s="133"/>
      <c r="G35" s="66">
        <v>12</v>
      </c>
      <c r="H35" s="66" t="s">
        <v>102</v>
      </c>
    </row>
    <row r="36" spans="1:8" ht="69" x14ac:dyDescent="0.3">
      <c r="A36" s="66">
        <v>15</v>
      </c>
      <c r="B36" s="66" t="s">
        <v>128</v>
      </c>
      <c r="C36" s="66" t="s">
        <v>129</v>
      </c>
      <c r="D36" s="133" t="s">
        <v>10</v>
      </c>
      <c r="E36" s="133"/>
      <c r="F36" s="133"/>
      <c r="G36" s="66">
        <v>12</v>
      </c>
      <c r="H36" s="66" t="s">
        <v>102</v>
      </c>
    </row>
    <row r="37" spans="1:8" ht="27.6" x14ac:dyDescent="0.3">
      <c r="A37" s="66">
        <v>16</v>
      </c>
      <c r="B37" s="66" t="s">
        <v>130</v>
      </c>
      <c r="C37" s="66" t="s">
        <v>131</v>
      </c>
      <c r="D37" s="133" t="s">
        <v>10</v>
      </c>
      <c r="E37" s="133"/>
      <c r="F37" s="133"/>
      <c r="G37" s="66">
        <v>12</v>
      </c>
      <c r="H37" s="66" t="s">
        <v>102</v>
      </c>
    </row>
    <row r="38" spans="1:8" ht="69" x14ac:dyDescent="0.3">
      <c r="A38" s="66">
        <v>17</v>
      </c>
      <c r="B38" s="66" t="s">
        <v>132</v>
      </c>
      <c r="C38" s="66" t="s">
        <v>133</v>
      </c>
      <c r="D38" s="133" t="s">
        <v>10</v>
      </c>
      <c r="E38" s="133"/>
      <c r="F38" s="133"/>
      <c r="G38" s="66">
        <v>1</v>
      </c>
      <c r="H38" s="66" t="s">
        <v>102</v>
      </c>
    </row>
    <row r="39" spans="1:8" ht="55.2" x14ac:dyDescent="0.3">
      <c r="A39" s="66">
        <v>18</v>
      </c>
      <c r="B39" s="66" t="s">
        <v>134</v>
      </c>
      <c r="C39" s="66" t="s">
        <v>135</v>
      </c>
      <c r="D39" s="133" t="s">
        <v>10</v>
      </c>
      <c r="E39" s="133"/>
      <c r="F39" s="133"/>
      <c r="G39" s="66">
        <v>1</v>
      </c>
      <c r="H39" s="66" t="s">
        <v>102</v>
      </c>
    </row>
    <row r="40" spans="1:8" ht="69" x14ac:dyDescent="0.3">
      <c r="A40" s="66">
        <v>19</v>
      </c>
      <c r="B40" s="66" t="s">
        <v>136</v>
      </c>
      <c r="C40" s="66" t="s">
        <v>137</v>
      </c>
      <c r="D40" s="133" t="s">
        <v>10</v>
      </c>
      <c r="E40" s="133"/>
      <c r="F40" s="133"/>
      <c r="G40" s="66">
        <v>1</v>
      </c>
      <c r="H40" s="66" t="s">
        <v>102</v>
      </c>
    </row>
    <row r="41" spans="1:8" ht="27.6" x14ac:dyDescent="0.3">
      <c r="A41" s="66">
        <v>20</v>
      </c>
      <c r="B41" s="66" t="s">
        <v>138</v>
      </c>
      <c r="C41" s="66" t="s">
        <v>139</v>
      </c>
      <c r="D41" s="133" t="s">
        <v>10</v>
      </c>
      <c r="E41" s="133"/>
      <c r="F41" s="133"/>
      <c r="G41" s="66">
        <v>6</v>
      </c>
      <c r="H41" s="66" t="s">
        <v>102</v>
      </c>
    </row>
    <row r="42" spans="1:8" ht="55.2" x14ac:dyDescent="0.3">
      <c r="A42" s="66">
        <v>21</v>
      </c>
      <c r="B42" s="66" t="s">
        <v>140</v>
      </c>
      <c r="C42" s="66" t="s">
        <v>141</v>
      </c>
      <c r="D42" s="133" t="s">
        <v>10</v>
      </c>
      <c r="E42" s="133"/>
      <c r="F42" s="133"/>
      <c r="G42" s="66">
        <v>6</v>
      </c>
      <c r="H42" s="66" t="s">
        <v>102</v>
      </c>
    </row>
    <row r="43" spans="1:8" ht="27.6" x14ac:dyDescent="0.3">
      <c r="A43" s="66">
        <v>22</v>
      </c>
      <c r="B43" s="66" t="s">
        <v>142</v>
      </c>
      <c r="C43" s="66" t="s">
        <v>143</v>
      </c>
      <c r="D43" s="133" t="s">
        <v>10</v>
      </c>
      <c r="E43" s="133"/>
      <c r="F43" s="133"/>
      <c r="G43" s="66">
        <v>1</v>
      </c>
      <c r="H43" s="66" t="s">
        <v>102</v>
      </c>
    </row>
    <row r="44" spans="1:8" ht="27.6" x14ac:dyDescent="0.3">
      <c r="A44" s="66">
        <v>23</v>
      </c>
      <c r="B44" s="66" t="s">
        <v>144</v>
      </c>
      <c r="C44" s="66" t="s">
        <v>145</v>
      </c>
      <c r="D44" s="133" t="s">
        <v>10</v>
      </c>
      <c r="E44" s="133"/>
      <c r="F44" s="133"/>
      <c r="G44" s="66">
        <v>12</v>
      </c>
      <c r="H44" s="66" t="s">
        <v>102</v>
      </c>
    </row>
    <row r="45" spans="1:8" ht="69" x14ac:dyDescent="0.3">
      <c r="A45" s="66">
        <v>24</v>
      </c>
      <c r="B45" s="66" t="s">
        <v>146</v>
      </c>
      <c r="C45" s="66" t="s">
        <v>147</v>
      </c>
      <c r="D45" s="133" t="s">
        <v>10</v>
      </c>
      <c r="E45" s="133"/>
      <c r="F45" s="133"/>
      <c r="G45" s="66">
        <v>2</v>
      </c>
      <c r="H45" s="66" t="s">
        <v>102</v>
      </c>
    </row>
    <row r="46" spans="1:8" ht="69" x14ac:dyDescent="0.3">
      <c r="A46" s="66">
        <v>25</v>
      </c>
      <c r="B46" s="66" t="s">
        <v>148</v>
      </c>
      <c r="C46" s="66" t="s">
        <v>149</v>
      </c>
      <c r="D46" s="133" t="s">
        <v>10</v>
      </c>
      <c r="E46" s="133"/>
      <c r="F46" s="133"/>
      <c r="G46" s="66">
        <v>2</v>
      </c>
      <c r="H46" s="66" t="s">
        <v>102</v>
      </c>
    </row>
    <row r="47" spans="1:8" ht="27.6" x14ac:dyDescent="0.3">
      <c r="A47" s="66">
        <v>26</v>
      </c>
      <c r="B47" s="66" t="s">
        <v>150</v>
      </c>
      <c r="C47" s="66" t="s">
        <v>151</v>
      </c>
      <c r="D47" s="133" t="s">
        <v>10</v>
      </c>
      <c r="E47" s="133"/>
      <c r="F47" s="133"/>
      <c r="G47" s="66">
        <v>8</v>
      </c>
      <c r="H47" s="66" t="s">
        <v>102</v>
      </c>
    </row>
    <row r="48" spans="1:8" ht="41.4" x14ac:dyDescent="0.3">
      <c r="A48" s="66">
        <v>27</v>
      </c>
      <c r="B48" s="66" t="s">
        <v>152</v>
      </c>
      <c r="C48" s="66" t="s">
        <v>153</v>
      </c>
      <c r="D48" s="133" t="s">
        <v>10</v>
      </c>
      <c r="E48" s="133"/>
      <c r="F48" s="133"/>
      <c r="G48" s="66">
        <v>2</v>
      </c>
      <c r="H48" s="66" t="s">
        <v>102</v>
      </c>
    </row>
    <row r="49" spans="1:8" ht="27.6" x14ac:dyDescent="0.3">
      <c r="A49" s="66">
        <v>28</v>
      </c>
      <c r="B49" s="66" t="s">
        <v>154</v>
      </c>
      <c r="C49" s="66" t="s">
        <v>155</v>
      </c>
      <c r="D49" s="133" t="s">
        <v>10</v>
      </c>
      <c r="E49" s="133"/>
      <c r="F49" s="133"/>
      <c r="G49" s="66">
        <v>12</v>
      </c>
      <c r="H49" s="66" t="s">
        <v>102</v>
      </c>
    </row>
    <row r="50" spans="1:8" ht="41.4" x14ac:dyDescent="0.3">
      <c r="A50" s="66">
        <v>29</v>
      </c>
      <c r="B50" s="66" t="s">
        <v>156</v>
      </c>
      <c r="C50" s="66" t="s">
        <v>157</v>
      </c>
      <c r="D50" s="133" t="s">
        <v>6</v>
      </c>
      <c r="E50" s="133"/>
      <c r="F50" s="133"/>
      <c r="G50" s="66">
        <v>8</v>
      </c>
      <c r="H50" s="66" t="s">
        <v>158</v>
      </c>
    </row>
    <row r="51" spans="1:8" ht="41.4" x14ac:dyDescent="0.3">
      <c r="A51" s="66">
        <v>30</v>
      </c>
      <c r="B51" s="66" t="s">
        <v>23</v>
      </c>
      <c r="C51" s="66" t="s">
        <v>159</v>
      </c>
      <c r="D51" s="133" t="s">
        <v>6</v>
      </c>
      <c r="E51" s="133"/>
      <c r="F51" s="133"/>
      <c r="G51" s="66">
        <v>8</v>
      </c>
      <c r="H51" s="66" t="s">
        <v>158</v>
      </c>
    </row>
    <row r="52" spans="1:8" x14ac:dyDescent="0.3">
      <c r="A52" s="134" t="s">
        <v>160</v>
      </c>
      <c r="B52" s="134"/>
      <c r="C52" s="134"/>
      <c r="D52" s="134"/>
      <c r="E52" s="134"/>
      <c r="F52" s="134"/>
      <c r="G52" s="134"/>
      <c r="H52" s="134"/>
    </row>
    <row r="53" spans="1:8" x14ac:dyDescent="0.3">
      <c r="A53" s="136" t="s">
        <v>161</v>
      </c>
      <c r="B53" s="136"/>
      <c r="C53" s="136"/>
      <c r="D53" s="136">
        <v>16</v>
      </c>
      <c r="E53" s="136"/>
      <c r="F53" s="136"/>
      <c r="G53" s="136"/>
      <c r="H53" s="136"/>
    </row>
    <row r="54" spans="1:8" ht="41.4" x14ac:dyDescent="0.3">
      <c r="A54" s="65" t="s">
        <v>0</v>
      </c>
      <c r="B54" s="65" t="s">
        <v>98</v>
      </c>
      <c r="C54" s="65" t="s">
        <v>9</v>
      </c>
      <c r="D54" s="65" t="s">
        <v>2</v>
      </c>
      <c r="E54" s="65" t="s">
        <v>55</v>
      </c>
      <c r="F54" s="65" t="s">
        <v>56</v>
      </c>
      <c r="G54" s="65" t="s">
        <v>54</v>
      </c>
      <c r="H54" s="65" t="s">
        <v>99</v>
      </c>
    </row>
    <row r="55" spans="1:8" ht="27.6" x14ac:dyDescent="0.3">
      <c r="A55" s="66">
        <v>1</v>
      </c>
      <c r="B55" s="66" t="s">
        <v>162</v>
      </c>
      <c r="C55" s="66" t="s">
        <v>163</v>
      </c>
      <c r="D55" s="66" t="s">
        <v>10</v>
      </c>
      <c r="E55" s="66">
        <v>1</v>
      </c>
      <c r="F55" s="66" t="s">
        <v>164</v>
      </c>
      <c r="G55" s="66">
        <v>16</v>
      </c>
      <c r="H55" s="66" t="s">
        <v>102</v>
      </c>
    </row>
    <row r="56" spans="1:8" ht="41.4" x14ac:dyDescent="0.3">
      <c r="A56" s="66">
        <v>2</v>
      </c>
      <c r="B56" s="66" t="s">
        <v>165</v>
      </c>
      <c r="C56" s="66" t="s">
        <v>166</v>
      </c>
      <c r="D56" s="66" t="s">
        <v>10</v>
      </c>
      <c r="E56" s="66">
        <v>1</v>
      </c>
      <c r="F56" s="66" t="s">
        <v>164</v>
      </c>
      <c r="G56" s="66">
        <v>16</v>
      </c>
      <c r="H56" s="66" t="s">
        <v>102</v>
      </c>
    </row>
    <row r="57" spans="1:8" ht="41.4" x14ac:dyDescent="0.3">
      <c r="A57" s="66">
        <v>3</v>
      </c>
      <c r="B57" s="66" t="s">
        <v>167</v>
      </c>
      <c r="C57" s="66" t="s">
        <v>168</v>
      </c>
      <c r="D57" s="66" t="s">
        <v>10</v>
      </c>
      <c r="E57" s="66">
        <v>1</v>
      </c>
      <c r="F57" s="66" t="s">
        <v>164</v>
      </c>
      <c r="G57" s="66">
        <v>16</v>
      </c>
      <c r="H57" s="66" t="s">
        <v>102</v>
      </c>
    </row>
    <row r="58" spans="1:8" ht="110.4" x14ac:dyDescent="0.3">
      <c r="A58" s="66">
        <v>4</v>
      </c>
      <c r="B58" s="66" t="s">
        <v>169</v>
      </c>
      <c r="C58" s="66" t="s">
        <v>170</v>
      </c>
      <c r="D58" s="66" t="s">
        <v>10</v>
      </c>
      <c r="E58" s="66">
        <v>1</v>
      </c>
      <c r="F58" s="66" t="s">
        <v>164</v>
      </c>
      <c r="G58" s="66">
        <v>16</v>
      </c>
      <c r="H58" s="66" t="s">
        <v>102</v>
      </c>
    </row>
    <row r="59" spans="1:8" ht="27.6" x14ac:dyDescent="0.3">
      <c r="A59" s="66">
        <v>5</v>
      </c>
      <c r="B59" s="66" t="s">
        <v>171</v>
      </c>
      <c r="C59" s="66" t="s">
        <v>172</v>
      </c>
      <c r="D59" s="66" t="s">
        <v>10</v>
      </c>
      <c r="E59" s="66">
        <v>1</v>
      </c>
      <c r="F59" s="66" t="s">
        <v>164</v>
      </c>
      <c r="G59" s="66">
        <v>16</v>
      </c>
      <c r="H59" s="66" t="s">
        <v>102</v>
      </c>
    </row>
    <row r="60" spans="1:8" ht="69" x14ac:dyDescent="0.3">
      <c r="A60" s="66">
        <v>6</v>
      </c>
      <c r="B60" s="66" t="s">
        <v>173</v>
      </c>
      <c r="C60" s="66" t="s">
        <v>174</v>
      </c>
      <c r="D60" s="66" t="s">
        <v>10</v>
      </c>
      <c r="E60" s="66">
        <v>1</v>
      </c>
      <c r="F60" s="66" t="s">
        <v>164</v>
      </c>
      <c r="G60" s="66">
        <v>16</v>
      </c>
      <c r="H60" s="66" t="s">
        <v>102</v>
      </c>
    </row>
    <row r="61" spans="1:8" ht="27.6" x14ac:dyDescent="0.3">
      <c r="A61" s="66">
        <v>7</v>
      </c>
      <c r="B61" s="66" t="s">
        <v>175</v>
      </c>
      <c r="C61" s="66" t="s">
        <v>176</v>
      </c>
      <c r="D61" s="66" t="s">
        <v>10</v>
      </c>
      <c r="E61" s="66">
        <v>1</v>
      </c>
      <c r="F61" s="66" t="s">
        <v>164</v>
      </c>
      <c r="G61" s="66">
        <v>16</v>
      </c>
      <c r="H61" s="66" t="s">
        <v>102</v>
      </c>
    </row>
    <row r="62" spans="1:8" ht="55.2" x14ac:dyDescent="0.3">
      <c r="A62" s="66">
        <v>8</v>
      </c>
      <c r="B62" s="66" t="s">
        <v>177</v>
      </c>
      <c r="C62" s="66" t="s">
        <v>178</v>
      </c>
      <c r="D62" s="66" t="s">
        <v>10</v>
      </c>
      <c r="E62" s="66">
        <v>1</v>
      </c>
      <c r="F62" s="66" t="s">
        <v>164</v>
      </c>
      <c r="G62" s="66">
        <v>16</v>
      </c>
      <c r="H62" s="66" t="s">
        <v>102</v>
      </c>
    </row>
    <row r="63" spans="1:8" ht="27.6" x14ac:dyDescent="0.3">
      <c r="A63" s="66">
        <v>9</v>
      </c>
      <c r="B63" s="66" t="s">
        <v>179</v>
      </c>
      <c r="C63" s="66" t="s">
        <v>180</v>
      </c>
      <c r="D63" s="66" t="s">
        <v>10</v>
      </c>
      <c r="E63" s="66">
        <v>1</v>
      </c>
      <c r="F63" s="66" t="s">
        <v>164</v>
      </c>
      <c r="G63" s="66">
        <v>16</v>
      </c>
      <c r="H63" s="66" t="s">
        <v>102</v>
      </c>
    </row>
    <row r="64" spans="1:8" ht="27.6" x14ac:dyDescent="0.3">
      <c r="A64" s="66">
        <v>10</v>
      </c>
      <c r="B64" s="66" t="s">
        <v>179</v>
      </c>
      <c r="C64" s="66" t="s">
        <v>181</v>
      </c>
      <c r="D64" s="66" t="s">
        <v>10</v>
      </c>
      <c r="E64" s="66">
        <v>1</v>
      </c>
      <c r="F64" s="66" t="s">
        <v>164</v>
      </c>
      <c r="G64" s="66">
        <v>16</v>
      </c>
      <c r="H64" s="66" t="s">
        <v>102</v>
      </c>
    </row>
    <row r="65" spans="1:8" ht="27.6" x14ac:dyDescent="0.3">
      <c r="A65" s="66">
        <v>11</v>
      </c>
      <c r="B65" s="66" t="s">
        <v>179</v>
      </c>
      <c r="C65" s="66" t="s">
        <v>182</v>
      </c>
      <c r="D65" s="66" t="s">
        <v>10</v>
      </c>
      <c r="E65" s="66">
        <v>1</v>
      </c>
      <c r="F65" s="66" t="s">
        <v>164</v>
      </c>
      <c r="G65" s="66">
        <v>16</v>
      </c>
      <c r="H65" s="66" t="s">
        <v>102</v>
      </c>
    </row>
    <row r="66" spans="1:8" ht="27.6" x14ac:dyDescent="0.3">
      <c r="A66" s="66">
        <v>12</v>
      </c>
      <c r="B66" s="66" t="s">
        <v>179</v>
      </c>
      <c r="C66" s="66" t="s">
        <v>183</v>
      </c>
      <c r="D66" s="66" t="s">
        <v>10</v>
      </c>
      <c r="E66" s="66">
        <v>1</v>
      </c>
      <c r="F66" s="66" t="s">
        <v>164</v>
      </c>
      <c r="G66" s="66">
        <v>16</v>
      </c>
      <c r="H66" s="66" t="s">
        <v>102</v>
      </c>
    </row>
    <row r="67" spans="1:8" x14ac:dyDescent="0.3">
      <c r="A67" s="134" t="s">
        <v>14</v>
      </c>
      <c r="B67" s="134"/>
      <c r="C67" s="134"/>
      <c r="D67" s="134"/>
      <c r="E67" s="134"/>
      <c r="F67" s="134"/>
      <c r="G67" s="134"/>
      <c r="H67" s="134"/>
    </row>
    <row r="68" spans="1:8" ht="41.4" x14ac:dyDescent="0.3">
      <c r="A68" s="65" t="s">
        <v>0</v>
      </c>
      <c r="B68" s="65" t="s">
        <v>98</v>
      </c>
      <c r="C68" s="65" t="s">
        <v>9</v>
      </c>
      <c r="D68" s="135" t="s">
        <v>2</v>
      </c>
      <c r="E68" s="135"/>
      <c r="F68" s="135"/>
      <c r="G68" s="65" t="s">
        <v>54</v>
      </c>
      <c r="H68" s="65" t="s">
        <v>99</v>
      </c>
    </row>
    <row r="69" spans="1:8" ht="41.4" x14ac:dyDescent="0.3">
      <c r="A69" s="66">
        <v>1</v>
      </c>
      <c r="B69" s="66" t="s">
        <v>184</v>
      </c>
      <c r="C69" s="66" t="s">
        <v>185</v>
      </c>
      <c r="D69" s="133" t="s">
        <v>6</v>
      </c>
      <c r="E69" s="133"/>
      <c r="F69" s="133"/>
      <c r="G69" s="66">
        <v>1</v>
      </c>
      <c r="H69" s="66" t="s">
        <v>158</v>
      </c>
    </row>
    <row r="70" spans="1:8" ht="27.6" x14ac:dyDescent="0.3">
      <c r="A70" s="66">
        <v>2</v>
      </c>
      <c r="B70" s="66" t="s">
        <v>186</v>
      </c>
      <c r="C70" s="66" t="s">
        <v>187</v>
      </c>
      <c r="D70" s="133" t="s">
        <v>6</v>
      </c>
      <c r="E70" s="133"/>
      <c r="F70" s="133"/>
      <c r="G70" s="66">
        <v>1</v>
      </c>
      <c r="H70" s="66" t="s">
        <v>158</v>
      </c>
    </row>
    <row r="71" spans="1:8" ht="69" x14ac:dyDescent="0.3">
      <c r="A71" s="66">
        <v>3</v>
      </c>
      <c r="B71" s="66" t="s">
        <v>26</v>
      </c>
      <c r="C71" s="66" t="s">
        <v>188</v>
      </c>
      <c r="D71" s="133" t="s">
        <v>5</v>
      </c>
      <c r="E71" s="133"/>
      <c r="F71" s="133"/>
      <c r="G71" s="66">
        <v>1</v>
      </c>
      <c r="H71" s="66" t="s">
        <v>102</v>
      </c>
    </row>
    <row r="72" spans="1:8" x14ac:dyDescent="0.3">
      <c r="A72" s="66">
        <v>4</v>
      </c>
      <c r="B72" s="66" t="s">
        <v>27</v>
      </c>
      <c r="C72" s="66" t="s">
        <v>189</v>
      </c>
      <c r="D72" s="133" t="s">
        <v>5</v>
      </c>
      <c r="E72" s="133"/>
      <c r="F72" s="133"/>
      <c r="G72" s="66">
        <v>1</v>
      </c>
      <c r="H72" s="66" t="s">
        <v>102</v>
      </c>
    </row>
    <row r="73" spans="1:8" x14ac:dyDescent="0.3">
      <c r="A73" s="66">
        <v>5</v>
      </c>
      <c r="B73" s="66" t="s">
        <v>190</v>
      </c>
      <c r="C73" s="66" t="s">
        <v>191</v>
      </c>
      <c r="D73" s="133" t="s">
        <v>5</v>
      </c>
      <c r="E73" s="133"/>
      <c r="F73" s="133"/>
      <c r="G73" s="66">
        <v>1</v>
      </c>
      <c r="H73" s="66" t="s">
        <v>158</v>
      </c>
    </row>
    <row r="74" spans="1:8" ht="27.6" x14ac:dyDescent="0.3">
      <c r="A74" s="66">
        <v>6</v>
      </c>
      <c r="B74" s="66" t="s">
        <v>192</v>
      </c>
      <c r="C74" s="66" t="s">
        <v>193</v>
      </c>
      <c r="D74" s="133" t="s">
        <v>17</v>
      </c>
      <c r="E74" s="133"/>
      <c r="F74" s="133"/>
      <c r="G74" s="66">
        <v>1</v>
      </c>
      <c r="H74" s="66" t="s">
        <v>158</v>
      </c>
    </row>
    <row r="75" spans="1:8" x14ac:dyDescent="0.3">
      <c r="A75" s="134" t="s">
        <v>13</v>
      </c>
      <c r="B75" s="134"/>
      <c r="C75" s="134"/>
      <c r="D75" s="134"/>
      <c r="E75" s="134"/>
      <c r="F75" s="134"/>
      <c r="G75" s="134"/>
      <c r="H75" s="134"/>
    </row>
    <row r="76" spans="1:8" ht="41.4" x14ac:dyDescent="0.3">
      <c r="A76" s="65" t="s">
        <v>0</v>
      </c>
      <c r="B76" s="65" t="s">
        <v>98</v>
      </c>
      <c r="C76" s="65" t="s">
        <v>9</v>
      </c>
      <c r="D76" s="135" t="s">
        <v>2</v>
      </c>
      <c r="E76" s="135"/>
      <c r="F76" s="135"/>
      <c r="G76" s="65" t="s">
        <v>54</v>
      </c>
      <c r="H76" s="65" t="s">
        <v>99</v>
      </c>
    </row>
    <row r="77" spans="1:8" x14ac:dyDescent="0.3">
      <c r="A77" s="66">
        <v>1</v>
      </c>
      <c r="B77" s="66" t="s">
        <v>194</v>
      </c>
      <c r="C77" s="66" t="s">
        <v>195</v>
      </c>
      <c r="D77" s="133" t="s">
        <v>71</v>
      </c>
      <c r="E77" s="133"/>
      <c r="F77" s="133"/>
      <c r="G77" s="66">
        <v>50</v>
      </c>
      <c r="H77" s="66" t="s">
        <v>158</v>
      </c>
    </row>
    <row r="78" spans="1:8" x14ac:dyDescent="0.3">
      <c r="A78" s="66">
        <v>2</v>
      </c>
      <c r="B78" s="66" t="s">
        <v>19</v>
      </c>
      <c r="C78" s="66" t="s">
        <v>196</v>
      </c>
      <c r="D78" s="133" t="s">
        <v>71</v>
      </c>
      <c r="E78" s="133"/>
      <c r="F78" s="133"/>
      <c r="G78" s="66">
        <v>1</v>
      </c>
      <c r="H78" s="66" t="s">
        <v>158</v>
      </c>
    </row>
    <row r="79" spans="1:8" ht="27.6" x14ac:dyDescent="0.3">
      <c r="A79" s="66">
        <v>3</v>
      </c>
      <c r="B79" s="66" t="s">
        <v>197</v>
      </c>
      <c r="C79" s="66" t="s">
        <v>198</v>
      </c>
      <c r="D79" s="133" t="s">
        <v>71</v>
      </c>
      <c r="E79" s="133"/>
      <c r="F79" s="133"/>
      <c r="G79" s="66">
        <v>100</v>
      </c>
      <c r="H79" s="66" t="s">
        <v>158</v>
      </c>
    </row>
    <row r="80" spans="1:8" x14ac:dyDescent="0.3">
      <c r="A80" s="66">
        <v>4</v>
      </c>
      <c r="B80" s="66" t="s">
        <v>199</v>
      </c>
      <c r="C80" s="66" t="s">
        <v>200</v>
      </c>
      <c r="D80" s="133" t="s">
        <v>71</v>
      </c>
      <c r="E80" s="133"/>
      <c r="F80" s="133"/>
      <c r="G80" s="66">
        <v>32</v>
      </c>
      <c r="H80" s="66" t="s">
        <v>158</v>
      </c>
    </row>
    <row r="81" spans="1:8" x14ac:dyDescent="0.3">
      <c r="A81" s="66">
        <v>5</v>
      </c>
      <c r="B81" s="66" t="s">
        <v>201</v>
      </c>
      <c r="C81" s="66" t="s">
        <v>202</v>
      </c>
      <c r="D81" s="133" t="s">
        <v>71</v>
      </c>
      <c r="E81" s="133"/>
      <c r="F81" s="133"/>
      <c r="G81" s="66">
        <v>32</v>
      </c>
      <c r="H81" s="66" t="s">
        <v>158</v>
      </c>
    </row>
    <row r="82" spans="1:8" x14ac:dyDescent="0.3">
      <c r="A82" s="66">
        <v>6</v>
      </c>
      <c r="B82" s="66" t="s">
        <v>203</v>
      </c>
      <c r="C82" s="66" t="s">
        <v>204</v>
      </c>
      <c r="D82" s="133" t="s">
        <v>71</v>
      </c>
      <c r="E82" s="133"/>
      <c r="F82" s="133"/>
      <c r="G82" s="66">
        <v>1</v>
      </c>
      <c r="H82" s="66" t="s">
        <v>158</v>
      </c>
    </row>
    <row r="83" spans="1:8" x14ac:dyDescent="0.3">
      <c r="A83" s="66">
        <v>7</v>
      </c>
      <c r="B83" s="66" t="s">
        <v>20</v>
      </c>
      <c r="C83" s="66" t="s">
        <v>205</v>
      </c>
      <c r="D83" s="133" t="s">
        <v>8</v>
      </c>
      <c r="E83" s="133"/>
      <c r="F83" s="133"/>
      <c r="G83" s="66">
        <v>1</v>
      </c>
      <c r="H83" s="66" t="s">
        <v>158</v>
      </c>
    </row>
    <row r="84" spans="1:8" x14ac:dyDescent="0.3">
      <c r="A84" s="66">
        <v>8</v>
      </c>
      <c r="B84" s="66" t="s">
        <v>22</v>
      </c>
      <c r="C84" s="66" t="s">
        <v>206</v>
      </c>
      <c r="D84" s="133" t="s">
        <v>8</v>
      </c>
      <c r="E84" s="133"/>
      <c r="F84" s="133"/>
      <c r="G84" s="66">
        <v>1</v>
      </c>
      <c r="H84" s="66" t="s">
        <v>158</v>
      </c>
    </row>
    <row r="85" spans="1:8" x14ac:dyDescent="0.3">
      <c r="A85" s="66">
        <v>9</v>
      </c>
      <c r="B85" s="66" t="s">
        <v>21</v>
      </c>
      <c r="C85" s="66" t="s">
        <v>207</v>
      </c>
      <c r="D85" s="133" t="s">
        <v>8</v>
      </c>
      <c r="E85" s="133"/>
      <c r="F85" s="133"/>
      <c r="G85" s="66">
        <v>1</v>
      </c>
      <c r="H85" s="66" t="s">
        <v>158</v>
      </c>
    </row>
  </sheetData>
  <mergeCells count="76">
    <mergeCell ref="D83:F83"/>
    <mergeCell ref="D84:F84"/>
    <mergeCell ref="D85:F85"/>
    <mergeCell ref="D77:F77"/>
    <mergeCell ref="D78:F78"/>
    <mergeCell ref="D79:F79"/>
    <mergeCell ref="D80:F80"/>
    <mergeCell ref="D81:F81"/>
    <mergeCell ref="D82:F82"/>
    <mergeCell ref="D76:F76"/>
    <mergeCell ref="A53:C53"/>
    <mergeCell ref="D53:H53"/>
    <mergeCell ref="A67:H67"/>
    <mergeCell ref="D68:F68"/>
    <mergeCell ref="D69:F69"/>
    <mergeCell ref="D70:F70"/>
    <mergeCell ref="D71:F71"/>
    <mergeCell ref="D72:F72"/>
    <mergeCell ref="D73:F73"/>
    <mergeCell ref="D74:F74"/>
    <mergeCell ref="A75:H75"/>
    <mergeCell ref="A52:H52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1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2026-03-27T11:16:41Z</dcterms:modified>
</cp:coreProperties>
</file>