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10.20.0.20\irpo\Федеральный центр (МТБ)\КЛАСТЕРЫ\𝟐𝟎𝟐𝟐\2. 2022 ИЛ\9. Базовые ИЛы с вариативной частью\Металлургия\Для РЭГ\"/>
    </mc:Choice>
  </mc:AlternateContent>
  <xr:revisionPtr revIDLastSave="0" documentId="13_ncr:1_{9ECC5267-F2A4-4FC2-914B-7352DDBB074A}" xr6:coauthVersionLast="47" xr6:coauthVersionMax="47" xr10:uidLastSave="{00000000-0000-0000-0000-000000000000}"/>
  <bookViews>
    <workbookView xWindow="3120" yWindow="3120" windowWidth="35955" windowHeight="12450" tabRatio="624"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Виды" sheetId="9" state="hidden" r:id="rId7"/>
  </sheets>
  <definedNames>
    <definedName name="_xlnm._FilterDatabase" localSheetId="2" hidden="1">'Общая зона'!$A$1:$H$65</definedName>
    <definedName name="_xlnm._FilterDatabase" localSheetId="5" hidden="1">'Охрана труда'!$A$1:$H$25</definedName>
    <definedName name="_xlnm._FilterDatabase" localSheetId="4" hidden="1">'Рабочее место преподавателя'!$A$1:$H$29</definedName>
    <definedName name="_xlnm._FilterDatabase" localSheetId="3" hidden="1">'Рабочее место учащегося'!$A$1:$H$18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8" i="10" l="1"/>
  <c r="G9" i="10"/>
  <c r="G8" i="10"/>
  <c r="G19" i="10"/>
  <c r="G32" i="10"/>
  <c r="G22" i="10"/>
  <c r="G29" i="10"/>
  <c r="G17" i="10"/>
  <c r="G30" i="10"/>
  <c r="G46" i="10"/>
  <c r="G63" i="10"/>
  <c r="G12" i="10"/>
  <c r="G34" i="10"/>
  <c r="G62" i="10"/>
  <c r="G60" i="10"/>
  <c r="G21" i="10"/>
  <c r="G59" i="10"/>
  <c r="G61" i="10"/>
  <c r="G38" i="10"/>
  <c r="G45" i="10"/>
  <c r="G35" i="10"/>
  <c r="G39" i="10"/>
  <c r="G40" i="10"/>
  <c r="G41" i="10"/>
  <c r="G16" i="10"/>
  <c r="G37" i="10"/>
  <c r="G6" i="10"/>
  <c r="G5" i="10"/>
  <c r="G47" i="10"/>
  <c r="G7" i="10"/>
  <c r="G48" i="10"/>
  <c r="G14" i="10"/>
  <c r="G54" i="10"/>
  <c r="G51" i="10"/>
  <c r="G52" i="10"/>
  <c r="G53" i="10"/>
  <c r="G55" i="10"/>
  <c r="G10" i="10"/>
  <c r="G57" i="10"/>
  <c r="G64" i="10"/>
  <c r="G49" i="10"/>
  <c r="G58" i="10"/>
  <c r="G43" i="10"/>
  <c r="G33" i="10"/>
  <c r="G13" i="10"/>
  <c r="G11" i="10"/>
  <c r="G50" i="10"/>
  <c r="G44" i="10"/>
  <c r="G36" i="10"/>
  <c r="G42" i="10"/>
  <c r="G65" i="10"/>
  <c r="G56" i="10"/>
  <c r="G4" i="10"/>
  <c r="G20" i="10"/>
  <c r="G3" i="10"/>
  <c r="G2" i="10"/>
  <c r="G27" i="10"/>
  <c r="G26" i="10"/>
  <c r="G25" i="10"/>
  <c r="G24" i="10"/>
  <c r="G23" i="10"/>
  <c r="G31" i="10"/>
  <c r="G28" i="10"/>
  <c r="G15" i="10"/>
  <c r="F3" i="13"/>
  <c r="F13" i="13"/>
  <c r="F2" i="13"/>
  <c r="F19" i="12"/>
  <c r="F16" i="12"/>
  <c r="F8" i="12"/>
  <c r="F24" i="12"/>
  <c r="G4" i="13" l="1"/>
  <c r="G12" i="13"/>
  <c r="G13" i="13"/>
  <c r="G5" i="13"/>
  <c r="G18" i="13"/>
  <c r="G20" i="13"/>
  <c r="G3" i="13"/>
  <c r="G16" i="13"/>
  <c r="G25" i="13"/>
  <c r="G21" i="13"/>
  <c r="G24" i="13"/>
  <c r="G14" i="13"/>
  <c r="G17" i="13"/>
  <c r="G10" i="13"/>
  <c r="G7" i="13"/>
  <c r="G15" i="13"/>
  <c r="G11" i="13"/>
  <c r="G9" i="13"/>
  <c r="G23" i="13"/>
  <c r="G19" i="13"/>
  <c r="G8" i="13"/>
  <c r="G6" i="13"/>
  <c r="G22" i="13"/>
  <c r="G2" i="13"/>
  <c r="G21" i="12"/>
  <c r="G10" i="12"/>
  <c r="G16" i="12"/>
  <c r="G5" i="12"/>
  <c r="G23" i="12"/>
  <c r="G13" i="12"/>
  <c r="G6" i="12"/>
  <c r="G27" i="12"/>
  <c r="G2" i="12"/>
  <c r="G14" i="12"/>
  <c r="G25" i="12"/>
  <c r="G4" i="12"/>
  <c r="G28" i="12"/>
  <c r="G19" i="12"/>
  <c r="G22" i="12"/>
  <c r="G17" i="12"/>
  <c r="G20" i="12"/>
  <c r="G24" i="12"/>
  <c r="G12" i="12"/>
  <c r="G26" i="12"/>
  <c r="G11" i="12"/>
  <c r="G18" i="12"/>
  <c r="G29" i="12"/>
  <c r="G8" i="12"/>
  <c r="G3" i="12"/>
  <c r="G9" i="12"/>
  <c r="G15" i="12"/>
  <c r="G7" i="12"/>
  <c r="G12" i="11" l="1"/>
  <c r="G18" i="11"/>
  <c r="G2" i="11"/>
  <c r="G8" i="11"/>
  <c r="G3" i="11"/>
  <c r="G17" i="11"/>
  <c r="G11" i="11"/>
  <c r="G9" i="11"/>
  <c r="G15" i="11"/>
  <c r="G6" i="11"/>
  <c r="G7" i="11"/>
  <c r="G5" i="11"/>
  <c r="G14" i="11"/>
  <c r="G4" i="11"/>
  <c r="G10" i="11"/>
  <c r="G13" i="11"/>
  <c r="G16" i="11"/>
  <c r="G56" i="6" l="1"/>
  <c r="G54" i="6"/>
  <c r="G55" i="6"/>
  <c r="G53" i="6"/>
  <c r="G48" i="6"/>
  <c r="H17" i="6" l="1"/>
  <c r="H4" i="7"/>
  <c r="H17" i="7"/>
  <c r="H21" i="7"/>
  <c r="H28" i="7"/>
  <c r="H32" i="7"/>
  <c r="H35" i="7"/>
  <c r="H22" i="7"/>
  <c r="H18" i="7"/>
  <c r="H25" i="7"/>
  <c r="H29" i="7"/>
  <c r="H33" i="7"/>
  <c r="H36" i="7"/>
  <c r="H5" i="7"/>
  <c r="H19" i="7"/>
  <c r="H26" i="7"/>
  <c r="H30" i="7"/>
  <c r="H34" i="7"/>
  <c r="H37" i="7"/>
  <c r="H3" i="7"/>
  <c r="H27" i="7"/>
  <c r="H31" i="7"/>
  <c r="H16" i="7"/>
  <c r="H20" i="7"/>
</calcChain>
</file>

<file path=xl/sharedStrings.xml><?xml version="1.0" encoding="utf-8"?>
<sst xmlns="http://schemas.openxmlformats.org/spreadsheetml/2006/main" count="1034" uniqueCount="290">
  <si>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</si>
  <si>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</si>
  <si>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</si>
  <si>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</si>
  <si>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</si>
  <si>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</si>
  <si>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</si>
  <si>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</si>
  <si>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</si>
  <si>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</si>
  <si>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</si>
  <si>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</si>
  <si>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</si>
  <si>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</si>
  <si>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</si>
  <si>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учащегося</t>
  </si>
  <si>
    <t>Рабочее место преподавателя/мастера производственного обучения</t>
  </si>
  <si>
    <t>шт.</t>
  </si>
  <si>
    <t>шт (на 1  раб. мест)</t>
  </si>
  <si>
    <t>Заполняются образовательной организацией в соответствии с потребностями</t>
  </si>
  <si>
    <t>Количество рабочих мест:</t>
  </si>
  <si>
    <t>Программное обеспечение</t>
  </si>
  <si>
    <t>Код и наименование специальности согласно ФГОС СПО</t>
  </si>
  <si>
    <r>
      <t xml:space="preserve">Площадь зоны: не менее </t>
    </r>
    <r>
      <rPr>
        <sz val="11"/>
        <color rgb="FFFF0000"/>
        <rFont val="Times New Roman"/>
        <family val="1"/>
        <charset val="204"/>
      </rPr>
      <t>____</t>
    </r>
    <r>
      <rPr>
        <sz val="11"/>
        <color theme="1"/>
        <rFont val="Times New Roman"/>
        <family val="1"/>
        <charset val="204"/>
      </rPr>
      <t xml:space="preserve"> кв.м.</t>
    </r>
  </si>
  <si>
    <r>
      <t xml:space="preserve">Подведение сжатого воздуха: </t>
    </r>
    <r>
      <rPr>
        <sz val="11"/>
        <color rgb="FFFF0000"/>
        <rFont val="Times New Roman"/>
        <family val="1"/>
        <charset val="204"/>
      </rPr>
      <t>___ (требуется или не требуется)</t>
    </r>
  </si>
  <si>
    <r>
      <t xml:space="preserve">Подведение/ отведение ГХВС: </t>
    </r>
    <r>
      <rPr>
        <sz val="11"/>
        <color rgb="FFFF0000"/>
        <rFont val="Times New Roman"/>
        <family val="1"/>
        <charset val="204"/>
      </rPr>
      <t>___</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</si>
  <si>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Контур заземления для электропитания и сети слаботочных подключений : </t>
    </r>
    <r>
      <rPr>
        <sz val="11"/>
        <color rgb="FFFF0000"/>
        <rFont val="Times New Roman"/>
        <family val="1"/>
        <charset val="204"/>
      </rPr>
      <t>___</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</si>
  <si>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Покрытие пола: </t>
    </r>
    <r>
      <rPr>
        <sz val="11"/>
        <color rgb="FFFF0000"/>
        <rFont val="Times New Roman"/>
        <family val="1"/>
        <charset val="204"/>
      </rPr>
      <t xml:space="preserve">___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___</t>
    </r>
    <r>
      <rPr>
        <sz val="11"/>
        <color theme="1"/>
        <rFont val="Times New Roman"/>
        <family val="1"/>
        <charset val="204"/>
      </rPr>
      <t xml:space="preserve"> м2 на всю зону</t>
    </r>
  </si>
  <si>
    <r>
      <t xml:space="preserve">Электричество: Подключения к сети </t>
    </r>
    <r>
      <rPr>
        <sz val="11"/>
        <color rgb="FFFF0000"/>
        <rFont val="Times New Roman"/>
        <family val="1"/>
        <charset val="204"/>
      </rPr>
      <t>___</t>
    </r>
    <r>
      <rPr>
        <sz val="11"/>
        <color theme="1"/>
        <rFont val="Times New Roman"/>
        <family val="1"/>
        <charset val="204"/>
      </rPr>
      <t xml:space="preserve"> В </t>
    </r>
    <r>
      <rPr>
        <sz val="11"/>
        <color rgb="FFFF0000"/>
        <rFont val="Times New Roman"/>
        <family val="1"/>
        <charset val="204"/>
      </rPr>
      <t>(220 и/или 380)</t>
    </r>
  </si>
  <si>
    <r>
      <t xml:space="preserve">Интернет : Подключение к </t>
    </r>
    <r>
      <rPr>
        <sz val="11"/>
        <color rgb="FFFF0000"/>
        <rFont val="Times New Roman"/>
        <family val="1"/>
        <charset val="204"/>
      </rPr>
      <t>____</t>
    </r>
    <r>
      <rPr>
        <sz val="11"/>
        <color theme="1"/>
        <rFont val="Times New Roman"/>
        <family val="1"/>
        <charset val="204"/>
      </rPr>
      <t xml:space="preserve"> интернету </t>
    </r>
    <r>
      <rPr>
        <sz val="11"/>
        <color rgb="FFFF0000"/>
        <rFont val="Times New Roman"/>
        <family val="1"/>
        <charset val="204"/>
      </rPr>
      <t>(проводному и/или беспроводному)</t>
    </r>
  </si>
  <si>
    <r>
      <t>Освещение:</t>
    </r>
    <r>
      <rPr>
        <sz val="11"/>
        <color rgb="FFFF0000"/>
        <rFont val="Times New Roman"/>
        <family val="1"/>
        <charset val="204"/>
      </rPr>
      <t xml:space="preserve"> </t>
    </r>
    <r>
      <rPr>
        <sz val="11"/>
        <rFont val="Times New Roman"/>
        <family val="1"/>
        <charset val="204"/>
      </rPr>
      <t xml:space="preserve">Допустимо верхнее </t>
    </r>
    <r>
      <rPr>
        <sz val="11"/>
        <color rgb="FFFF0000"/>
        <rFont val="Times New Roman"/>
        <family val="1"/>
        <charset val="204"/>
      </rPr>
      <t>____</t>
    </r>
    <r>
      <rPr>
        <sz val="11"/>
        <rFont val="Times New Roman"/>
        <family val="1"/>
        <charset val="204"/>
      </rPr>
      <t xml:space="preserve"> </t>
    </r>
    <r>
      <rPr>
        <sz val="11"/>
        <color rgb="FFFF0000"/>
        <rFont val="Times New Roman"/>
        <family val="1"/>
        <charset val="204"/>
      </rPr>
      <t>(вид освещения и источника)</t>
    </r>
    <r>
      <rPr>
        <sz val="11"/>
        <rFont val="Times New Roman"/>
        <family val="1"/>
        <charset val="204"/>
      </rPr>
      <t xml:space="preserve"> освещение</t>
    </r>
    <r>
      <rPr>
        <sz val="11"/>
        <color theme="1"/>
        <rFont val="Times New Roman"/>
        <family val="1"/>
        <charset val="204"/>
      </rPr>
      <t xml:space="preserve"> ( не менее </t>
    </r>
    <r>
      <rPr>
        <sz val="11"/>
        <color rgb="FFFF0000"/>
        <rFont val="Times New Roman"/>
        <family val="1"/>
        <charset val="204"/>
      </rPr>
      <t>___</t>
    </r>
    <r>
      <rPr>
        <sz val="11"/>
        <color theme="1"/>
        <rFont val="Times New Roman"/>
        <family val="1"/>
        <charset val="204"/>
      </rPr>
      <t xml:space="preserve"> люкс) </t>
    </r>
  </si>
  <si>
    <t>Аптечка</t>
  </si>
  <si>
    <t>Огнетушитель</t>
  </si>
  <si>
    <t>Санитайзер</t>
  </si>
  <si>
    <t>Кулер</t>
  </si>
  <si>
    <t>Экран для проектора</t>
  </si>
  <si>
    <t xml:space="preserve">Проектор </t>
  </si>
  <si>
    <t>Офисный стол</t>
  </si>
  <si>
    <t>Подставка под системный блок</t>
  </si>
  <si>
    <t>Стул</t>
  </si>
  <si>
    <t xml:space="preserve">шт ( на 1 раб.место) </t>
  </si>
  <si>
    <t>Стул ученический</t>
  </si>
  <si>
    <t>Веб-камера</t>
  </si>
  <si>
    <t>Акустическая система</t>
  </si>
  <si>
    <t>Ноутбук</t>
  </si>
  <si>
    <t>МФУ</t>
  </si>
  <si>
    <t>Мышь компьютерная</t>
  </si>
  <si>
    <t xml:space="preserve">Шкаф </t>
  </si>
  <si>
    <t>Операционная система</t>
  </si>
  <si>
    <t xml:space="preserve">Стол </t>
  </si>
  <si>
    <t>Сейф для ноутбуков</t>
  </si>
  <si>
    <t>Доска магнитно-меловая</t>
  </si>
  <si>
    <t>Удлинитель сетевой</t>
  </si>
  <si>
    <t>Доска аудиторная</t>
  </si>
  <si>
    <t>Доска магнитно-маркерная</t>
  </si>
  <si>
    <t>Стол</t>
  </si>
  <si>
    <t>Проектор</t>
  </si>
  <si>
    <t>Техника безопасности</t>
  </si>
  <si>
    <t>Количество упоминаний в "Сводке по кластерам"</t>
  </si>
  <si>
    <t>Интерактивная доска</t>
  </si>
  <si>
    <t>Компьютер (системный блок, монитор, клавиатура, мышь)</t>
  </si>
  <si>
    <t>Подсчет</t>
  </si>
  <si>
    <t>Базовая или вариативная часть</t>
  </si>
  <si>
    <t>оборудование</t>
  </si>
  <si>
    <t>Тумба</t>
  </si>
  <si>
    <t>для оказания первой помощи</t>
  </si>
  <si>
    <t xml:space="preserve">Маски медицинские одноразовые </t>
  </si>
  <si>
    <t>Кресло преподавателя</t>
  </si>
  <si>
    <t>Шкаф</t>
  </si>
  <si>
    <t>Вариативная часть</t>
  </si>
  <si>
    <t xml:space="preserve">Учебное оборудование и программное обеспечение </t>
  </si>
  <si>
    <t>Доска классная</t>
  </si>
  <si>
    <t>Размер доски: длина – 200 см, высота – 75 см. Количество рабочих поверхностей: 3 – для мела, 2 – для маркера.
Рабочая поверхность: оцинкованная сталь с антибликовым покрытием, обладает высокими износоустойчивыми характеристиками, отличается твердостью, легкой стираемостью и отсутствием отблесков, магнитные свойства позволяют крепить к доске карты и другой учебный или демонстрационный материал с помощью магнитов.</t>
  </si>
  <si>
    <t>Шкаф для документов</t>
  </si>
  <si>
    <t xml:space="preserve">Материалы:
Ламинированная  ДСтП, кромка ПВХ
Топ шкафа – 25 мм, кромка ПВХ 2 мм.
Каркас, полки и двери  шкафа – 18 мм, кромка ПВХ 0,4 мм.
Двери стеклянные прозрачные, толщина 5 мм.
Ручки – металлические, цвет - хром матовый
</t>
  </si>
  <si>
    <t>Шкаф для хранения</t>
  </si>
  <si>
    <t>Размеры: 80x38x200 (ШхГхВ)
Материалы:
Ламинированная  ДСтП, кромка ПВХ
Топ шкафа – 25 мм, кромка ПВХ 2 мм.
Каркас, полки и двери  шкафа – 18 мм, кромка ПВХ 0,4 мм.
Ручки – металлические, цвет - хром матовый</t>
  </si>
  <si>
    <t>Столешница изготовлена из ЛДСП 16 мм размером 1300х600 мм, торцы отделаны противоударной кромкой ПВХ 1 мм.</t>
  </si>
  <si>
    <t>Компьютер</t>
  </si>
  <si>
    <t xml:space="preserve">Тип - МФУ лазерное
Функции устройства - принтер, сканер, копир, факс
Принтер
Технология печати - лазерная
Цветность печати - черно-белая
Максимальный формат - A4
Максимальное разрешение черно-белой печати -1200x1200 dpi
Скорость черно-белой печати (стр/мин) - 30 стр/мин (А4)
Сканер
Оптическое разрешение сканера - 4800x4800 dpi
Скорость сканирования - 40 стр/мин
Максимальный формат бумаги (сканер)  - A4 (210x297)
Копир
Максимальное разрешение копира - 1200x1200 dpi
Скорость копирования - 30 стр/мин
Максимальное количество копий за цикл - 99
Габариты, вес
Глубина -397 мм
Ширина - 401 мм
Высота - 365 мм
Вес - 11.5 кг
</t>
  </si>
  <si>
    <t>Стол учителя однотумбовый</t>
  </si>
  <si>
    <t>Стол изготовлен из ЛДСП 16 мм, торцы столешницы отделаны противоударной кромкой ПВХ 1 мм. Ящики тумбы на роликовых направляющих, комплектуются пластиковыми ручками.
Ширина: 1500 мм
Глубина: 625 мм
Высота: 750 мм</t>
  </si>
  <si>
    <t>Стул преподавателя</t>
  </si>
  <si>
    <t>Источник бесперебойного питания</t>
  </si>
  <si>
    <t>ИБП линейно-интерактивный (line-interactive); обеспечивает стабилизацию напряжения на выходе; при этом частоты на входе и выходе совпадают. Источник бесперебойного питания APC Back-UPS Pro, Line-Interactive, 900VA / 865W, Tower, IEC, LCD, Serial+USB, подкл. доп. батарей</t>
  </si>
  <si>
    <t>Набор перевязочных материалов, инструментов и приспособлений, предназначенных для оказания первой помощи. Может также содержать лекарственные средства для оказания медикаментозной помощи и медицинской помощи.</t>
  </si>
  <si>
    <t>Принтер</t>
  </si>
  <si>
    <t>Персональный компьютер</t>
  </si>
  <si>
    <t>Перчатки</t>
  </si>
  <si>
    <t>Базовая часть</t>
  </si>
  <si>
    <t>Учебная универсальная испытательная машина "Механические испытания материалов"</t>
  </si>
  <si>
    <t>Лаборатория аддитивного производства</t>
  </si>
  <si>
    <t>Коммутатор</t>
  </si>
  <si>
    <t>кол-во портов не менее 8, максимальная скорость передачи данных 1000 Мбит/с</t>
  </si>
  <si>
    <t xml:space="preserve">Лазерный 3D Сканер </t>
  </si>
  <si>
    <t>разрешение не менее 0,25мм, точность (погрешность измерения), 0,060 мм, скорость измерений, 210 000 т/с, источник света 5 параллельных лазерных линий, глубина резкости, 250 мм, Класс лазера II (безопасный для глаз), формат выходных данных .ply, .stl, .txt, наличие специализированного ПО для сканирования.</t>
  </si>
  <si>
    <t>3D принтер одноэкструдерный</t>
  </si>
  <si>
    <t>технология печати [FFF], область печати 201 х 201 х 210 мм, скорость печати до 100 см3/ч, минимальная толщина слоя 10 микрон (0.01мм), диаметр пластиковой нити 1.75±0.1 мм, диаметр сопла 0.5 мм / (0.2-0.8 мм ), расположение материала внутри корпуса принтера, температура печати до 250 ºC, температура платформы до 150 °C, внешний корпус алюминиевый композит, рама алюминиевый композит, платформа печати алюминий, стекло, направляющие сталь, встроенная система профилей материалов
контроль поверхности печати, контроль температуры радиатора, контроль времени слоя, режим сушки пластика, система визуального оповещения, автодиагностика принтера, удалённый запуск и управление по Ethernet</t>
  </si>
  <si>
    <t>3D принтер двухэкструдерный</t>
  </si>
  <si>
    <t>технология печати FFF, корпус принтера Закрытый, Диаметр нити	1.75 мм, тип экструдера Direct, кол-во печатающих сопел 2 шт., максимальная температура экструдера до 420 °С, максимальная температура стола до 150 °С, максимальная температура камеры печати 65 °С, область печати 400х300х600 мм, Направляющие Рельсы XY, Валы Z, скорость печати 125 мм/с, минимальная толщина слоя 0.02, принудительный подогрев камеры, контроль наличия пластика Сопло 0.4 мм, поддерживаемые материалы ABS, PLA, PETG, TPU, PEEK</t>
  </si>
  <si>
    <t>Лазерный станок</t>
  </si>
  <si>
    <t>рабочая область (дхш) 1600х1000 мм, высота подъема рабочего стола: 210 мм. Материалы для обработки: акриловое стекло, ПЭТ, полистирол, двухслойные пластики, оргстекло, абс пластики, фанера, дерево, МДФ, ДСП, картон для лекал, гофрокартон, электрокартон, монолитный поликарбонат, вспененный полистирол, полипропилен, полиэтилен, полиуретан, текстолит, керамика, стекло, резина, бумага, дизайнерский картон, резина для печатей, хлопковая ткань., дисплей: 3.5″ цветной TFT LCD, Мощность лазерной трубки не менее 100Вт, тип лазерной трубки: СО2, c регенерирующим слоем, охлаждение лазерной трубки: водяное, длина волны лазерной трубки: 10,6 мкм, системы аварийной защиты: кнопка экстренной остановки, датчик протока воды, концевые аварийные датчики, система распознавания габаритов поля, скорость гравировки: 0-1000 мм, точность позиционирования: 0,01 мм, количество лазерных трубок, стандартно: 1 шт, срок службы излучателя: до 7000 ч, тип концевых датчиков на осях X,Y: бесконтактные 2 шт, Тип концевых датчиков на Оси Z: контактные, 2 шт, Порт передачи данных: USB кабель, USB флэш карта, Сетевой кабель Ethernet rj-45(LAN)</t>
  </si>
  <si>
    <t>системная плата - кол-во разъемов ОЗУ не менее 2, встроенная звуковая карта, PCI-Ex 16x; процессор - частота не менее 3 ГГц, кол-во ядер не менее 4, наличие графического ядра; ОЗУ - не менее 16 Гб, частота не менее 2666 МГц; SSD - форм-фактор M.2, емкость не менее 240 Гб; HDD тип SATA III, кэш память не менее 64 МБ, объем не менее; 1 Тб; клавиатура тип USB; манипулятор мышь тип USB</t>
  </si>
  <si>
    <t xml:space="preserve">Монитор </t>
  </si>
  <si>
    <t>диагональ не менее 23,8 ", тип матрицы IPS, тип подсветки матрицы LED, яркость не менее 250 Кд/м², контрастность не менее 1000 : 1, видео разъем HDMI</t>
  </si>
  <si>
    <t>операционная система поддерживающая работу на персональных компьютерах с архитектурой x86/64; поддерживающая многопользовательский режим работы; имеющая графический интерфейс пользователя; язык интерфейса – Русский; поддерживающая сетевой интерфейс IPv4/v6,входящая в единый  реестр российских программ для вычислительных машин и баз данных</t>
  </si>
  <si>
    <t>Кресло компьютерное</t>
  </si>
  <si>
    <t>обивка сиденья- ткань,  наличие спинки, максимальная нагрузка не менее 100 кг, размеры сидения (ШхГ) не менее 475х470 мм</t>
  </si>
  <si>
    <t xml:space="preserve">столешница не тоньше 25 мм, материал столешницы  ЛДСП, размеры длина не менее 1600 мм, ширина не менее 700 мм </t>
  </si>
  <si>
    <t>Стеллаж/шкаф</t>
  </si>
  <si>
    <t>не  менее  4 полок, размер не менее 2000х1000х400 мм</t>
  </si>
  <si>
    <t xml:space="preserve">Шкаф инструментальный </t>
  </si>
  <si>
    <t xml:space="preserve"> Габариты (ВхГхШ) не менее  1850хх950х500 мм, количество полок не менее 4, допустимая нагрузка на  шкаф  не менее 100 кг</t>
  </si>
  <si>
    <t>шт. (на 1 раб место)</t>
  </si>
  <si>
    <t xml:space="preserve">столешница не тоньше 25 мм, материал столешницы  ЛДСП, размеры длина не менее 1400 мм, ширина не менее 700 мм </t>
  </si>
  <si>
    <t>шт (на 1 раб места)</t>
  </si>
  <si>
    <t>процессор - частота не менее 2,9 ГГц, кол-во ядер не менее 6, кол-во потоков не менее 8; ОЗУ - не менее 16 Гб, частота не менее 2666 МГц; SSD - форм-фактор M.2, емкость не менее 240 Гб; HDD тип SATA III, кэш память не менее 64 МБ, объем не менее; 1 Тб; видеокарта объем памяти не менее 4 Гб, разрядность шины памяти не менее 128 бит, номинальная частота работы видеочипа не менее 1450 МГц; клавиатура тип USB; манипулятор мышь тип USB</t>
  </si>
  <si>
    <t>технология печати лазерная, тип печати ч/б</t>
  </si>
  <si>
    <t>тип углекислотный ОУ-3</t>
  </si>
  <si>
    <t>Очки защитные</t>
  </si>
  <si>
    <t>открытого типа</t>
  </si>
  <si>
    <t>хлопчатобумажные с полимерным покрытием</t>
  </si>
  <si>
    <t>Оптический прибор, предназначенный для создания действительного изображения объектов на рассеивающей поверхности, служащей экраном. Проектор 3xLCD, 3200 люмен, 16000:1, 1920x1080, HDMI, Audio Out, USB, ПДУ.</t>
  </si>
  <si>
    <t>Металлические шкафы для  хранения спецодежды</t>
  </si>
  <si>
    <t>Для хранения сменной одежды. 
- корпус из металла толщиной 0,8 мм.
- ключевой замок
- вентиляционные отверстия
- в комплектацию входит: полка для головных уборов, перекладина для плечиков, крючки для одежды или сумок
Внешн. размеры, мм  - 1860х300х500
Вес, кг  - 16
Тип замка - Ключевой
Количество секций - 1
Цвет - Серый (RAL 7035)</t>
  </si>
  <si>
    <t>Шкаф архивный металлический</t>
  </si>
  <si>
    <t>Предназначен для удобного хранения офисной документации, архивов.
 Шкаф двух дверный
Регулируемая по высоте полка
Ключевой замок повышенной секретности
Ригельная система запирания</t>
  </si>
  <si>
    <t>Шкаф для одежды</t>
  </si>
  <si>
    <t xml:space="preserve">Размеры: 80x38x200 (ШхГхВ)
Ламинированная  ДСтП, кромка ПВХ
Гардероб имеет регулировочные опоры и  фиксированную по высоте полку под головные уборы с выдвижной штангой для одежды. Вертикальная перегородка делит гардероб на секцию для верхней одежды и секцию для личных вещей
Секция для личных вещей укомплектована тремя регулируемыми полками. </t>
  </si>
  <si>
    <t>Ручной бесконтактный измерительный комплекс</t>
  </si>
  <si>
    <t>Ручной 3D-сканер сочетает в себе две технологии сканирования - с помощью LED и невидимого человеческим глазом инфракрасного света.
• сканирование людей (портретное, в полный рост) и других живых объектов
• Музейное дело и сохранение культурного наследия
• Дизайн
• 3D-моделирование, AR/VR, компьютерная графика
• Кастомизация и разработка непромышленных изделий</t>
  </si>
  <si>
    <t>Стационарный бесконтактный измерительный комплекс с поворотным столом</t>
  </si>
  <si>
    <t>3D-сканер нового поколения, который сочетает в себе возможности профессиональных устройств и доступную цену. Оснащен промышленными камерами с разрешением 3,1 mpx. Настраиваемая рабочая зона позволяет использовать Spectrum как для сканирования ювелирных украшений, так и для оцифровки автомобилей. Это универсальный 3D-сканер, способный выполнять широкий круг задач по высокоточной передаче геометрии сложных объектов.</t>
  </si>
  <si>
    <t>Промышленный пылесос</t>
  </si>
  <si>
    <t>Бак 30 литров; Регулировка мощности; Система очистки фильтра; Длинна всасывающего шланга 3 метра ; класс пыли L; тип уборки-сухая/влажная; функция выдувания.</t>
  </si>
  <si>
    <t>Сетевой фильтр</t>
  </si>
  <si>
    <t>10  метров</t>
  </si>
  <si>
    <t>5 метров</t>
  </si>
  <si>
    <t>1,8 метра</t>
  </si>
  <si>
    <t xml:space="preserve">Коммутатор </t>
  </si>
  <si>
    <t xml:space="preserve">Применяется при создании сетей, оно позволяет объединить технику в один сегмент. Обеспечивается быстрый обмен информацией и стабильное подключение к Интернету. Имеет 18 портов. Максимальная пропускная способность у разъемов – 1 Гбит/с. В устройстве есть два порта SFP, необходимые для подключения техники через оптоволокно. Внутренняя пропускная способность коммутатора – 36 Гбит/с. Скорость обслуживания пакетов – 26.78 миллиона пакетов в секунду. </t>
  </si>
  <si>
    <t>Роутер</t>
  </si>
  <si>
    <t>Роутер WiFi 2.4 ГГц Wireless N ✔с поддержкой 3G / 4G модемов ✔MIMO 2.5 dBi ✔Bridge - Point to Point, WDS-Bridge, WISP repeater, AP, CPE client</t>
  </si>
  <si>
    <t>Стол компьютерный</t>
  </si>
  <si>
    <t>Стул ученический на 4 ножках. Каркас выполнен из трубы квадратного сечения, окрашен износостойкой порошковой краской. Сиденье и спинка изготовлены из гнутоклееной фанеры, покрыты бесцветным лаком, крепятся к металлическому каркасу при помощи заклепок.</t>
  </si>
  <si>
    <t>3D-принтер</t>
  </si>
  <si>
    <t>Количество экструдеров 2; Размер области построения модели 194х195х230 мм (при печати одним экструдером)
160х195х230 мм (при печати двумя экструдерами); Минимальная высота слоя 0,015 мм (15 микрон); Точность позиционирования оси X, Y 0,04 мм (40 микрон); Точность позиционирования оси Z 0,01 мм (10 микрон); Максимальная скорость печати 50 см3 в час (для сопла 0.3мм); Максимальная скорость перемещения печатающей головки 300 мм в секунду; Технология печати FDM – послойное наплавление пластика; Тип пластика для печати 1,75мм (ABS, PLA, PVA, HIPS, Flex, Rubber, PC, PP, Nylon и другие); Программное обеспечение; Подключение и периферия USB 2.0, SD-карта.</t>
  </si>
  <si>
    <t>Компьютеры серии "Рабочая станция" - включающих комплекс технических и программных средств, предназначенных для решения определенного круга задач обеспечивающие оптимальную производительность при работе с системами автоматизированного проектирования и т.д. Компьютеры этой серии, как правило, имеют высокопроизводительные процессоры, включают в свой состав быстродействующую графическую плату и оснащаются адаптером локальной сети. Системный блок типа Miditower
Частота процессора: от 2.9 до 4.3 ГГц,
Количество ядер: 6 ядер, 65 Вт
Объем оперативной памяти: 16 Гб (2*8 Гб)
Объем жесткого диска: 1 x 250 Гб SSD + 1 x 1 Тб HDD
Наличие сетевого адаптера Ethernet
Скорость сетевого подключения: 1 Гбит/с
Разрешение вебкамеры: 1920x1080
Наличие дополнительных разъемов USB 3.0: не менее 4 штук.
Наличие дополнительных разъемов USB 2.0: не менее 4 штук.
Наличие видеокарты
Объем видеопамяти: 4 Гб
Наличие внешнего монитора
Диагональ монитора: 23.8”
Тип матрицы монитора LCD
Наличие клавиатуры и мышки.
Наличие ОС.</t>
  </si>
  <si>
    <t>Имеет простой и лаконичный дизайн. Модель исполнена на хромированной металлической раме, оборудованной стопперами, имеет мягкое сидение и спинку. Вес - 7,2 кг
Размеры
Ширина сиденья 45
Глубина сиденья 44
Высота 79
Высота спинки 31
Высота сиденья от пола 48</t>
  </si>
  <si>
    <t>Компьютеры серии "Рабочая станция" - включающих комплекс технических и программных средств, предназначенных для решения определенного круга задач обеспечивающие оптимальную производительность при работе с системами автоматизированного проектирования и т.д. Компьютеры этой серии, как правило, имеют высокопроизводительные процессоры, включают в свой состав быстродействующую графическую плату и оснащаются адаптером локальной сети. Системный блок типа Miditower
Частота процессора: от 2.6 до 4.4 ГГц,
Количество ядер: 6 ядер, 65 Вт
Объем оперативной памяти: 16 Гб (2*8 Гб)
Объем жесткого диска: 1 x 250 Гб SSD + 1 x 1 Тб HDD
Наличие сетевого адаптера Ethernet
Скорость сетевого подключения: 1 Гбит/с
Разрешение вебкамеры: 1920x1080
Наличие дополнительных разъемов USB 3.0: не менее 4 штук.
Наличие дополнительных разъемов USB 2.0: не менее 4 штук.
Наличие видеокарты
Объем видеопамяти: 8 Гб
Наличие внешнего монитора
Диагональ монитора: 23.8”
Тип матрицы монитора LCD
Наличие клавиатуры и мышки.
Наличие предустановленной ОС.</t>
  </si>
  <si>
    <t>Документ-камера</t>
  </si>
  <si>
    <t>Профессиональная настольная документ-камера формата А3 (297x420 мм), оборудованная гибким штативом и 10-кратным оптическим зумом. Модель справится с демонстрационными задачами любого учебного заведения, а также подойдет для проведения презентаций, выставок и аукционов. Отличается повышенным качеством формируемых изображений, увеличением диапазона размеров документов, расширением возможностей по корректировке/преобразованию изображений, а также расширенной интеграцией с подключенным компьютером.</t>
  </si>
  <si>
    <t>Устройство, создающее полноцветные отпечатки наивысшего качества за счет нагрева чернила и пропускания его через дюзы печатающей головки. Печать цветных документов на бумаге формата А4.Принтер  A4, 37 стр/мин, 5760 optimized dpi, 6 красок, USB2.0, WiFi, печать на CD/DVD</t>
  </si>
  <si>
    <t xml:space="preserve">Веб-камера </t>
  </si>
  <si>
    <t>Тип оборудования - Веб-камера со встроенным микрофоном
Разрешение веб-камеры - 1920 x 1080
Крепление веб-камеры -  К LCD-дисплею, Установка на столе
Угол обзора - 65°
Сенсор - CMOS 1/4 дюйма
Экспозиция - Автоматическая
Встроенный микрофон</t>
  </si>
  <si>
    <t xml:space="preserve">Многоканальные наушники с микрофоном </t>
  </si>
  <si>
    <t>Тип оборудования краткий - Гарнитура
Тип наушников (интерфейс) - Проводные
Динамики - 50 мм
Тип магнитов - Неодимовые
Объемный звук - 7.1 Surround (виртуальный)
Частотный диапазон наушников - 20 Гц ~ 20 кГц
Тип конструкции - Большие полноразмерные (мониторные)
Крепление наушников - Вертикальная дужка с регулируемым оголовьем
Вес - 0.37 кг</t>
  </si>
  <si>
    <t xml:space="preserve">Огнетушитель углекислотный </t>
  </si>
  <si>
    <t xml:space="preserve">Вместимость корпуса, л    1,34
Огнетушащее вещество - углекислый газ
</t>
  </si>
  <si>
    <t>Тип: открытые
Материал линзы: поликарбонат</t>
  </si>
  <si>
    <t>Перчатки нитриловые</t>
  </si>
  <si>
    <t>Упаковка: не менее 50 пар
Размер: не ниже L</t>
  </si>
  <si>
    <t>Беруши</t>
  </si>
  <si>
    <t>Полиуретановые беруши. Диаметр – 12 мм. Акустическая эффективность до 37 дБ. Снижение уровня шума среднее (SNR) на 37 дБ. 
Снижение уровня высокочастотного шума (H) на 36 дБ.
Снижение уровня среднечастотного шума (M) на 34 дБ.
Снижение уровня низкочастотного шума (L) на 33 дБ</t>
  </si>
  <si>
    <t>Респиратор</t>
  </si>
  <si>
    <t>Класс защиты: не ниже FFP2/аналог</t>
  </si>
  <si>
    <t>Перчатки рабочие с латексным покрытием</t>
  </si>
  <si>
    <t>Класс вязки: 13
Сплошное латексное покрытие</t>
  </si>
  <si>
    <t>3 д сканер</t>
  </si>
  <si>
    <t>ручной 3D сканер с  сенсором ,позволяющий сканировать объекты на расстоянии 10 сантиметров с высоким качеством. Благодаря наличию сенсорного экрана, позволяющему видеть сканируемую область и трехметровому кабелю,   прост и удобен в использовании.3D сканер  компактный, легкий и удобный в транспортировке. В комплект поставки входит программа по фотограметрии</t>
  </si>
  <si>
    <t>3 д принтер профессиональный</t>
  </si>
  <si>
    <t>Технология печати Fused Filament Fabrication [FFF]
Количество сопел 1
Область печати 360 х 360 х 610 мм
Максимальная температура экструдера 410°С
Максимальная температура стола 150°C
Скорость печати до 100 см3/ч
Минимальная толщина слоя 10 микрон (0.01 мм)
Диаметр пластиковой нити 1.75±0.1 мм
Диаметр сопла 0.5 мм / (0.2-0.8 мм)</t>
  </si>
  <si>
    <t>стол для 3 д сканера поворотный</t>
  </si>
  <si>
    <t xml:space="preserve">Поворотный стол (600 мм) для удобной работы со сканером Выдерживает объекты весом до 150 кг, а специальное покрытие обеспечивает четкую фиксацию любого объекта. </t>
  </si>
  <si>
    <t xml:space="preserve">3D принтер </t>
  </si>
  <si>
    <t>Назначение образование, дизайн
Технология формирования слоев PJP/FDM/FFF
Вид корпуса закрытый
Количество экструдеров 1 шт
Диаметр сопла 0.3 мм
Рабочий материал 
ABS, PLA, Nylon, PETG, Flex
Подогреваемая платформа есть
Минимальная толщина слоя 0.1 мм
Максимальная толщина слоя 0.25 мм
Скорость построения 8.3 мм/с
Ширина рабочего пространства 200 мм
Глубина рабочего пространства 200 мм
Высота рабочего пространства 210 мм
Интерфейсы USB, LAN</t>
  </si>
  <si>
    <t>Стол рабочий приставной</t>
  </si>
  <si>
    <t xml:space="preserve">Каркас стола выполнен из металлических опор замкнутого типа, это придает рабочему столу  эффект «парящей столешницы». Столешница изготовлена из  ЛДСП толщиной 22 мм. Отсутствие царги, визуально увеличивает рабочее пространство. Отсутствие дополнительных элементов делает этот стол максимально практичным. </t>
  </si>
  <si>
    <t>Интерактивный комплекс с мобильной стойкой</t>
  </si>
  <si>
    <t xml:space="preserve">	Диагональ экрана: не менее 74 дюймов;
	Разрешение экрана: не менее 3840х2160 пикселей;
	Поддержка разрешения 3840х2160 пикселей (при 60 Гц): требуется наличие;
	Точность позиционирования объекта сенсором касания (линейное перемещение объекта, вызывающее изменение считываемых координат): менее 2 мм;
	Время отклика сенсора касания (интервал времени между обновлениями данных о текущих координатах объектов касания): не более 10 мс;
	Высота срабатывания сенсора от поверхности экрана: не более 3 мм;
	Количество одновременно распознаваемых касаний сенсорным экраном: не менее 20 шт.;
	Количество поддерживаемых стилусов одновременно: не менее 2 шт.;
	Угол обзора экрана по горизонтали и вертикали: не менее 178 градусов;
	Контрастность экрана: не менее 5000:1;
	Яркость экрана: не менее 400 кд/м2;
	Встроенная акустическая система: требуется наличие;
	Суммарная мощность встроенной акустической системы: не менее 30 Вт;
	Наличие интегрированного датчика освещенности для автоматической коррекции яркости подсветки: требуется соответствие;
	Возможность подключения к сети Ethernet проводным способом: требуется наличие;
	Возможность подключения к сети Ethernet беспроводным способом (Wi-Fi): требуется наличие;
	Встроенный адаптер беспроводной связи Wi-Fi стандарта 802.11a/b/g/n/ac и Bluetooth (адаптер встроен в корпус моноблока, при этом допускается наличие внешних антенн адаптера): требуется соответствие;
	Поддержка адаптером Wi-Fi работы в 2-х диапазонах (2.4 и 5 ГГц) и 2х2 MIMO: требуется соответствие;
	Версия Bluetooth: не ниже 5.0;
	Возможность удаленного управления и мониторинга: требуется соответствие;
	Динамики акустической системы встроены в корпус моноблока (не имеют выступающих частей относительно габаритов корпуса моноблока): требуется соответствие;
	Количество динамиков: не менее 2 шт.;
	Мощность каждого динамика: не менее 10 Вт;
	Объем оперативной памяти встроенного вычислительного модуля: не менее 6 Гб;
	Объем памяти накопителя данных встроенного вычислительного модуля: не менее 32 Гб;
	Количество стилусов в комплекте: не менее 2 шт.;
	Способ крепления стилусов к моноблоку – магнитный: требуется соответствие;
	Расположение мест крепления стилусов на фронтальной (обращенной к пользователю) рамке моноблока, в нижней ее части (под экраном): требуется соответствие;
	Отсутствие лотков для хранения стилуса, боксов и других приспособлений, увеличивающих толщину моноблока: требуется соответствие.
	Разъемы прямого подключения (все порты свободны, не допускается применение переходников и разветвителей) на тыльной стороне моноблока:
	- наличие слота на корпусе для установки дополнительного вычислительного блока с разъемом для подключения дополнительного вычислительного блока с контактами электропитания вычислительного блока от встроенного блока питания интерактивного комплекса и контактами для подключения цифрового видеосигнала и USB для подключения сенсора касания: требуется соответствие;
	- HDMI вход версии не ниже 2.0, с поддержкой HDCP 2.2: не менее 2 шт.;
	- порт USB-А (в том числе как минимум один из них версии не ниже 3.0): не менее 2 шт.;
	- порт USB-В версии не ниже 3.0: не менее 3 шт.;
	- порт USB Type-C с поддержкой передачи аудио, видео 4K@60Гц и touch, с выходной мощностью не менее 65 Вт: требуется наличие;
	- порт RS-232: требуется наличие;
	- порт Ethernet (разъем RJ45): не менее 2 шт.;
	- аудио выход SPDIF: требуется наличие;
	- аудио выход mini jack 3.5 мм: требуется наличие;
	- аудио вход mini jack 3.5 мм: требуется наличие; 
	- вход VGA: требуется наличие;
	Разъемы прямого подключения на фронтальной (обращенной к пользователю) рамке моноблока:
	- HDMI вход версии не ниже 2.0, с поддержкой HDCP 2.2: требуется наличие;
	- порт USB-А версии не ниже 3.0: не менее 2 шт.;
	- порт USB-В версии не ниже 3.0: требуется наличие;
	- порт USB Type-C с поддержкой передачи аудио, видео 4K@60Гц и touch, с выходной мощностью не менее 15 Вт: требуется наличие.
	Наличие следующих кнопок на фронтальной рамке моноблока:
	- кнопка «домой» - обеспечивает возврат на главный экран из любого запущенного приложения, переключение из любого источника видеосигнала на главный экран: требуется наличие;
	- кнопка выбора источников видеосигнала - обеспечивает возможность предпросмотра в режиме реального времени содержимого экранов всех подключенных источников: требуется наличие;
	- кнопка «шторка» - обеспечивает мгновенное затенение всего экрана: требуется наличие;
	- кнопка «заморозка» - обеспечивает режим паузы при работе с любым из подключенных источников с возможностью делать заметки, а также с возможностью последующей работы с полученным изображением в режиме «белой доски»: требуется наличие;
	- кнопки регулировки громкости: требуется наличие;
	- кнопка включения: требуется наличие.  
Металлическая мобильная стойка на колесах: требуется наличие.</t>
  </si>
  <si>
    <t xml:space="preserve">Проектирование и конструирование в машиностроении, 3D-моделирование для 3D-печати 
Учебный Комплект программного обеспечения (Проектирование и конструирование в машиностроении)                                                    Основные виды трёхмерного моделирования твердотельное — за счет операций формообразующих (выдавливания, вращения, по сечениям и др.) и формоизменяющих (фасок, скруглений, отверстий, уклонов и др.); поверхностное — получение геометрии модели на основе поверхностей (линейчатых, конического сечения, по сети кривых или точек, по траектории и др.);  листовое — моделирование листовых деталей методом гибки или штамповки с дальнейшим получением «развертки»; объектное — моделирование сборочных единиц с использованием готовых типовых отраслевых деталей (крепежа, кабельных каналов, шлангов, металлоконструкций и др.). Содержит инструменты создания в 3D-модели необходимых и достаточных данных для ее производства: размеры, элементы обозначения (осевые линии, резьбы, базы, допуски форм и т. д.), технические требования, неуказанная шероховатость.
</t>
  </si>
  <si>
    <t>Система автоматизированного проектирования технологических процессов, которая решает большинство задач в рамках технологической подготовки производства и позволяет упростить формирование и сопровождение техпроцессов, повысить качество технологической документации и добиться оптимальных показателей использования имеющихся ресурсов предприятия.включает справочник технолога, нормирование трудозатрат, Нормирование материалов, Расчет режимов резания, расчет режимов сварки</t>
  </si>
  <si>
    <t>Приложение предназначено для автоматизации разработки управляющих программ для токарных станков с ЧПУ (2-координатная токарная обработка).</t>
  </si>
  <si>
    <t>Приложение предназначено для программирования 3-координатной обработки на фрезерных станках с ЧПУ.</t>
  </si>
  <si>
    <t xml:space="preserve">Электронные статьи Справочника конструктора содержат общетехнические сведения, сведения о конструктивных элементах деталей, стандартных изделиях, типовых узлах, деталях, и методики их расчета. Представлены также справочные данные о материалах, шероховатостях поверхностей, допусках и посадках; предельных отклонениях формы и расположения поверхностей.
Как инструмент автоматизированного расчета Справочник конструктора позволяет выполнить расчет подшипников, муфт, пружин, разъемных и неразъемных соединений, винтовых, зубчатых, червячных, цепных и ременных передач.
</t>
  </si>
  <si>
    <t>Антивирус</t>
  </si>
  <si>
    <t>Базовая защита
Защита от вирусов, троянских программ и червей.
Защита от шпионских и рекламных программ.
Проверка файлов в автоматическом режиме и по требованию.
Проверка почтовых сообщений (для любых почтовых клиентов).
Проверка интернет-трафика (для любых интернет-браузеров).
Защита интернет-пейджеров
Мониторинг активности (собирает данные о действиях программ на компьютере и предоставляет эту информацию другим компонентам для более эффективной защиты).
Защита от программ-эксплойтов.
Защита от программ блокировки экрана.
Откат действий вредоносной программы (позволяет выполнить отмену всех совершенных программой действий, если программа будет признана вредоносной).
Защита от троянов-шифровальщиков.
Защита от скрытых битых ссылок.
Постоянная проверка файлов в автономном режиме.
Постоянная защита от фишинговых сайтов.
Восстановление системы и данных
Возможность установки программы на заражённый компьютер.
Функция самозащиты программы от выключения или остановки.
Восстановление корректных настроек системы после удаления вредоносного ПО.
Наличие инструментов для создания диска аварийного восстановления.
Защита конфиденциальных данных
Блокирование ссылок на фишинговые сайты .
Защита от всех видов кейлоггеров.
Удобство использования
Автоматическая настройка программы в процессе установки.
Готовые решения (для типичных проблем).
Наглядное отображение результатов работы программы.
Информативные диалоговые окна для принятия пользователем обоснованных решений.
Возможность выбора между простым (автоматическим) и интерактивным режимами работы.
Круглосуточная техническая поддержка.
Автоматическое обновление баз.
Количество компьютеров под защитой - не менее 26 шт.</t>
  </si>
  <si>
    <t>Флипчарт (магнитно-маркерная доска)</t>
  </si>
  <si>
    <t>Материал
сталь
Цвет
белый
Тип поверхности
магнитно-маркерная лак
Размер (см)
60x90 см
Тип основания
на треноге
Материал рамы
алюминий
Вес
6.4 кг</t>
  </si>
  <si>
    <t xml:space="preserve">Шкаф-стеллаж </t>
  </si>
  <si>
    <t xml:space="preserve">Шкаф с полками и одной верхней секции с пластиковыми выдвижными ящиками. Шкаф выполнен из сочетания плит ЛДСП толщиной 22 и 16 мм. Верхняя часть пространства поделена полками на шесть отделений, в которых можно установить контейнеры для хранения различной высоты. Двереи в нижней секции снабжены ручками и оснащены регулируемыми опорами.
 </t>
  </si>
  <si>
    <t>Струйный плоттер</t>
  </si>
  <si>
    <t xml:space="preserve">Метод печати Технология PrecisionCore TFP  
Макс. ширина печати 610 мм 
Разрешение 2880 x 1440 dpi 
Количество цветов 8  
Скорость печати (обычный режим) 40 кв.м/ч (максимальная)  
Сопла печатающей головки 360 x 8  
Толщина материала 0.08 - 1.5 мм 
Формат А1+  
Сетевой интерфейс USB 2.0; Ethernet  </t>
  </si>
  <si>
    <t xml:space="preserve">Цветной лазерный принтер МФУ напольного исполнения. </t>
  </si>
  <si>
    <t>Технология печати лазерный
Формат печати A3
Количество цветов 4
Максимальная скорость ЧБ-печати (А4) 20 стр/мин
Максимальная скорость цветной печати (А4) 20 стр/мин
Разрешение сканирования 600x600 dpi</t>
  </si>
  <si>
    <t>Сетевой фильтр - удлинитель</t>
  </si>
  <si>
    <t>Тип
сетевой фильтр
Напряжение сети
220 В
Номинальная сила тока
10 А
Количество розеток
6
Длина кабеля
3 м
Функции
заземление, выключатель на корпусе, световая индикация
Размеры (ДхШхВ)
445x70x65 мм
Цвет
белый, серый
Дополнительная информация
защита от перегрузки, защита от короткого замыкания, защита от перегрева внутри корпуса; уникальная розетка</t>
  </si>
  <si>
    <t>Персональный компьютер в сборе (Системный блок:  CPU {2.6GHz, 12MB}/ 16GB / VGA 6GB GDDR6/ SSD 480GB / HDD 1Tb / монитор 27" клавиатура + мышь)</t>
  </si>
  <si>
    <t>Тип сетевой фильтр
Напряжение сети 220 В
Номинальная сила тока 10 А
Количество розеток 6
Длина кабеля 3 м
Функции заземление, выключатель на корпусе, световая индикация
Размеры (ДхШхВ) 445x70x65 мм
Цвет белый, серый
Дополнительная информация защита от перегрузки, защита от короткого замыкания, защита от перегрева внутри корпуса; уникальная розетка</t>
  </si>
  <si>
    <t>Стол компьютерный с выкатной платформой-подстольем под клавиатуру и мобильной подставкой под системный блок.</t>
  </si>
  <si>
    <t>Тип установки на колесиках. Сиденье и спинка представляют собой сплошную литую конструкцию из сверхпрочного пластика.
Спинка имеет эргономичную форму с поясничным выступом, снабжена отверстием для удобства перемещения.
Стул травмобезопасен в эксплуатации, не имеет острых углов, все крепления скрытые.</t>
  </si>
  <si>
    <t>Тип установки 
на колесиках
Ограничение по весу 
120 кг
Спинка 
отдельная от сиденья
Регулировки
Регулировка высоты (газлифт) 
есть</t>
  </si>
  <si>
    <t xml:space="preserve">Web-камера
</t>
  </si>
  <si>
    <t>оптическое разрешение при видеозаписи не менее 1920х1080 
пикселей, максимальная частота кадров не менее 30 кадр. /с., оптическое разрешение матрицы не менее 2 мегапикселей.  Тип фокусировки автоматический</t>
  </si>
  <si>
    <t xml:space="preserve">Тип печати черно-белый
Формат печати A4
Размещение настольный
Печать Скорость печати A4 (ч/б) до 22 стр/мин
Время печати первой страницы А4 (ч/б) 7.8 с
</t>
  </si>
  <si>
    <t>Компьютерные колонки</t>
  </si>
  <si>
    <t>Мощность фронтальных АС 2 x 3 Вт
Количество полос фронт. АС 1
Регулировка громкости Да
Питание от USB порта Да
Материал корпуса фронт. АС пластик</t>
  </si>
  <si>
    <t xml:space="preserve">Стол учителя угловой с подкатной тумбой </t>
  </si>
  <si>
    <t>Стол компьютерный угловой на металлокаркасе с подкатной тумбой на 3 ящика</t>
  </si>
  <si>
    <t>ИБП</t>
  </si>
  <si>
    <t xml:space="preserve">Мощность не менее 900 Вт, входное напряжение 161 — 276 В, частота входного напряжения 45 — 65 Гц, входной разъем IEC 320, выходные розетки типа IEC320, напряжение при питании от батареи - 220-240 +/- 5% В,
частота при питании от батареи - 50/60 +/- 1% Гц, форма выходного сигнала чистая синусоида, защита от короткого замыкания, защита от перегрузки </t>
  </si>
  <si>
    <t>Тип: коллективная
Форма выпуска: текстильная сумка
Вид аптечки: для учреждений и производств
Назначение аптечки: для учебных учреждений
Количество людей: до 10
Длина, мм: 205
Ширина, мм: 80
Высота, мм: 165
Заключение Минпромторга РФ: Нет
Срок годности аптечки, год: 2
Страна происхождения: Россия</t>
  </si>
  <si>
    <t xml:space="preserve">закачной огнетушитель высокого давления с зарядом жидкой двуокиси углерода (ГОСТ 8050-85), находящейся под давлением жидких паров. Применяется для первичного тушения пожаров и возгораний класса B, C, E (горючие и легковоспламеняющиеся жидкости, горючие газы, электроустановки, не превышающие напряжение 10000 Вольт). 
</t>
  </si>
  <si>
    <t>Автоматический бесконтактный дозатор . Подходит для 1 типа распыления: спрей. Перезаполняемая емкость для жидкости (1000 мл). Закрывается на замок. Ультрафиолетовая дезинфекция уничтожает микробы на руках. Поддерживает питание от сети и от батарей, более 30000 нажатий при работе от батарей. Световой индикатор низкого заряда батарей</t>
  </si>
  <si>
    <t>Мобильный столбик ограждения с вытяжной лентой</t>
  </si>
  <si>
    <t>Механизм сворачивания ленты: евро с тормозом
Увеличенная устойчивость: да
Материал: углеродистая сталь
Поверхность: Полимерное покрытие (порошковая окраска)
Диск основания: полимерно-композитный материал
Длина ленты: 2м/3м/5м
Возможность нанесения логотипа: да
Высота стойки: 850-1000 мм.</t>
  </si>
  <si>
    <t>Кулер 19 л (холодная/горячая вода)</t>
  </si>
  <si>
    <t>Миниатюрный напольный аппарат для раздачи подогретой и охлажденной бутилированной питьевой воды Компактный диспенсер c функцией нагрева, электронной системой охлаждения и с высотой корпуса от пола до воронки всего 85.5 см.</t>
  </si>
  <si>
    <t>Покрасочная камера малогабаритная лабораторного типа 1 метр (с поворотным столиком)</t>
  </si>
  <si>
    <t>Габаритные размеры: 1060 х 1900 х 1100 мм.
Рабочие размеры: 1000 х 1200 х 600 мм.
Вентилятор, взрывозащищенный (фланцевый) 0,75 кВт, 2200 мЗ/ч
Люминесцентный светильник взрывозащищенный IP66, 2 х18 Вт
Шкаф управления IP 54 Фильтр (1 - ступень):
Инерционный фильтр из картона.Фильтр (2- ступень):Фильтр из стекловолокна G3
Контроль засоренности фильтров
Стол поворотный</t>
  </si>
  <si>
    <t xml:space="preserve">Инструментальный шкаф 
</t>
  </si>
  <si>
    <t>Предназначен для хранения различных инструментов и приспособлений, а также запасных частей и расходных материалов в производственных помещениях, мастерских и цехах.
Размеры внешние (В*Ш*Г), мм:  не менее 1850*985*500</t>
  </si>
  <si>
    <t>Верстак </t>
  </si>
  <si>
    <t>Максимальная масса груза, равномерно распределенного по рабочей поверхности столешницы, кг 1000 – 3000 (в зависимости от исполнения верстака или рабочего стола)
Максимальная масса груза, распределенного по поверхности ящика 100 кг
Максимальная масса груза, распределенного по поверхности полки 161 кг
Максимально допустимая масса размещаемого груза на экране (при его наличии) 151 кг
Максимально допустимая масса хранимого груза на навесной усиленной полке экрана 41 кг
Глубина верстака, не более, мм 745
Фактическая глубина столешницы, мм 743
Толщина столешницы, мм 40
Толщина стальной накладки на столешницу, мм 5
Перфорация экрана, мм 12х12
Шаг перфорации экрана, мм 38</t>
  </si>
  <si>
    <t>Тележка инструментальная</t>
  </si>
  <si>
    <t>Тележка инструментальная 4 ящика
Размер (ВхШхГ): 800×790×468 мм
Вес товара: 38,7 кг</t>
  </si>
  <si>
    <t xml:space="preserve">Складской лоток </t>
  </si>
  <si>
    <t>350х225х200 мм</t>
  </si>
  <si>
    <t>Пылесос промышленный</t>
  </si>
  <si>
    <t>Потребляемая мощность 1000 Вт
Мощность всасывания 220 Вт
Емкость контейнера не менее10 л
Длина всасывающего шланга не менее 1.8 м
Диаметр всасывающего  шланга 35 мм
Тип пылесборника  контейнер</t>
  </si>
  <si>
    <t>Розетки (штепсельный разъем)
Общее количество розеток 4
Максимальное число потребителей 4
Количество розеток с заземлением 4
Количество розеток без заземления нет
Технические параметры
Номинальное напряжение 220 В
Рабочая частота 50 - 60 Гц
Максимальная мощность подключенной нагрузки 2400 Вт
Максимальный ток нагрузки 10 А
Предохранители термопредохранитель
Виды защиты от импульсных помех, от перегрузки</t>
  </si>
  <si>
    <t xml:space="preserve">Электрический удлинитель на катушке 4 розетки, 30м </t>
  </si>
  <si>
    <t>Количество розеток: 4 шт
Длина кабеля: 30 м
Напряжение сети: 220 В
Тип провода: ПВС
Номинальная сила тока: 16 А</t>
  </si>
  <si>
    <t>Фен технический</t>
  </si>
  <si>
    <t>Основные характеристики
Мощность 2000 Вт
Регулировка температуры ступенчатая
Количество скоростей воздушного потока 2
Дисплей нет
Температурный датчик есть
Безопасность защита от перегрева
Уровень шума 70 дБ
ПитаниеТип питания от сети
Напряжение сети 220 В
Длина провода 2 м
Производительность Максимальная рабочая температура  600 °C</t>
  </si>
  <si>
    <t> Штангенциркуль (цифровой)</t>
  </si>
  <si>
    <t>Тип цифровой
Глубиномер да
Разметочный нет
Батарейки
LR44(LR1154;V13GA;AG13;G13;RW82)
Измерение в
мм/дюймы
Материал штанги сталь
Материал губок сталь
Упаковка кейс
Вид ШЦЦ-I
Диапазон, мм 0-150</t>
  </si>
  <si>
    <t>Линейка металлическая измерительная 300 мм</t>
  </si>
  <si>
    <t xml:space="preserve">Тип: линейка измерительная                                                                                                                                                                                               Длина: 300 мм                                                                                                                                                                                                                       Ширина: 26 мм                                                                                                                                                                                                                       Толщина: 1 мм                                                                                                                                                                                                                    Материал: сталь 
</t>
  </si>
  <si>
    <t xml:space="preserve"> Пинцет </t>
  </si>
  <si>
    <t xml:space="preserve">Длина, мм       160                                                                                                                                                                                                                     Диэлектрическое покрытие       нет                                                                                                                                                                                              Антистатическое покрытие        нет                                                                                                                                                                           Антимагнитный       да                                                                                                                                                                                                           Губки       острые/рифленые
</t>
  </si>
  <si>
    <t> Бокорезы</t>
  </si>
  <si>
    <t>Бокорезы диагональные  130 мм</t>
  </si>
  <si>
    <t>Нож универсальный</t>
  </si>
  <si>
    <t xml:space="preserve">Нож универсальный </t>
  </si>
  <si>
    <t>Нож макетный</t>
  </si>
  <si>
    <t>Нож  18×10,5×170 мм</t>
  </si>
  <si>
    <t xml:space="preserve">Надфили </t>
  </si>
  <si>
    <t>Набор надфилей 180×5мм, 6 шт. Пластиковые рукоятки.</t>
  </si>
  <si>
    <t>Набор шпателей силиконовых</t>
  </si>
  <si>
    <t>Набор шпателей силиконовых  40, 60, 80 мм</t>
  </si>
  <si>
    <t xml:space="preserve">Набор шпателей </t>
  </si>
  <si>
    <t>Набор поверхостных шпателей  4 шт: 50, 80 мм</t>
  </si>
  <si>
    <t>Пассатижи</t>
  </si>
  <si>
    <t>Пассатижи хромованадиевая сталь, рукоятки-чехлы- однокомпонентные, длина - 160 мм</t>
  </si>
  <si>
    <t>Ножницы</t>
  </si>
  <si>
    <t>Ножницы 210 мм, суперпрочные, титановое покрытие, 2-х сторонняя заточка</t>
  </si>
  <si>
    <t>Комплект оборудования Лаборатории прототипирования, моделирования</t>
  </si>
  <si>
    <t>Лаборатория прототипирования, моделирования в составе: Гравировально-фрезерный станок с подставкой;  3D принтер с подставкой; 3D сканер ; 3D ручка для моделирования ; персональный компьютетер; лазерный принтер; штангенциркуль цифровой; комплект методического обеспечения</t>
  </si>
  <si>
    <t xml:space="preserve">шт ( на 10 раб.место) </t>
  </si>
  <si>
    <t>Электронный курс:Слесарь-ремонтник:инженерная графика (СДО версия)</t>
  </si>
  <si>
    <t>Общие сведения о машиностроительном черчении. Расположение проекций на чертеже. Масштабы, линии чертежа.
Чтение сборочных чертежей: Назначение и содержание сборочного чертежа, план чтения, последовательность, спецификация, деталировочные чертежи.</t>
  </si>
  <si>
    <t>Стол компьютерный  на металлокаркасе с подставкой Размеры (ШхГхВ): 900х600х750мм</t>
  </si>
  <si>
    <t xml:space="preserve">Стул компьютерный </t>
  </si>
  <si>
    <t xml:space="preserve">Глубина-440 мм
Назначение-для оператора 
Максимальная нагрузка-150 кг
Ширина сиденья-480 
</t>
  </si>
  <si>
    <t>Стол преподавателя</t>
  </si>
  <si>
    <t>Стол состоит из: угловой столешницы, шести опор (две из которых образуют корпус тумбы, две установлены по краям угловой столешницы и две образуют опорный угол, соединяющий два экрана стола), экрана тумбы, двух экранов стола, подставки для системного блока</t>
  </si>
  <si>
    <t>Крестовина пластиковая.
Регулировка жёсткости спинки.
Ролики - пластик.
Допустимая нагрузка - 120 к</t>
  </si>
  <si>
    <t>Шкаф закрытый содержит 5 полок, полки закрыты глухими вкладными дверцами, задняя стенка врезная из цельного листа ХДФ. На нижних дверцах предусмотрен замок. Размеры Не менее 854х450х2010</t>
  </si>
  <si>
    <t xml:space="preserve">Телевизор </t>
  </si>
  <si>
    <t xml:space="preserve">Диагональ экрана: 65" .
Разрешение экрана: 3840 x 2160.
Формат экрана: 16:9.
Наличие Smart TV: да.
</t>
  </si>
  <si>
    <t>Доска</t>
  </si>
  <si>
    <t>Доска аудиторная передвижная, поворотная  ( Мел/Маркер/Магнит, Зеленая/Белая)</t>
  </si>
  <si>
    <t xml:space="preserve"> Набор перевязочных материалов, инструментов и приспособлений, предназначенных для оказания первой помощи комплектация в соответствии с приказом 1331Н</t>
  </si>
  <si>
    <t>Порошковый, переносной, номинальный объем огнетушащего вещества 4,6  Литр;^кубический дециметр, переносной, номинальный объем огнетушащего вещества 4,6  Литр;^кубический дециметр</t>
  </si>
  <si>
    <t>Маска одноразовая медицинская, трёхслойная, гипоаллергенная с фиксатором на переносице.</t>
  </si>
  <si>
    <t>Нож</t>
  </si>
  <si>
    <t>Покрасочная камера малогабаритная лабораторного типа с поворотным столиком</t>
  </si>
  <si>
    <t>Комплект оборудования и программного обеспечения "Лаборатория 3D моделирования и прототипирования"</t>
  </si>
  <si>
    <t>Стеллаж</t>
  </si>
  <si>
    <t>Учебный комплект "Система автоматизированного проектирования технологических процессов"</t>
  </si>
  <si>
    <t>Учебный комплект "Модуль ЧПУ. Токарная обработка"</t>
  </si>
  <si>
    <t>Учебный комплект "Модуль ЧПУ. Фрезерная обработка"</t>
  </si>
  <si>
    <t>Учебный комплект программного обеспечения "Проектирование и конструирование в машиностроении, 3D-моделирование для 3D-печати"</t>
  </si>
  <si>
    <t>Учебный комплект "Электронный справочник конструктора"</t>
  </si>
  <si>
    <t>3D сканер</t>
  </si>
  <si>
    <t xml:space="preserve">Пинцет </t>
  </si>
  <si>
    <t>Бокорезы</t>
  </si>
  <si>
    <t>15.02.03 Техническая эксплуатация гидравлических машин, гидроприводов и гидропневмоавтоматики,
15.02.12 Монтаж, техническое обслуживание и ремонт промышленного оборудования (по отраслям), 
15.02.16 Технология машиностроения,
22.02.06  Сварочное производство</t>
  </si>
  <si>
    <t>Линейка металлическая измерительная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</si>
</sst>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b/>
      <sz val="11"/>
      <color rgb="FFFF0000"/>
      <name val="Times New Roman"/>
      <family val="1"/>
      <charset val="204"/>
    </font>
    <font>
      <sz val="12"/>
      <color theme="1"/>
      <name val="Times New Roman"/>
      <family val="1"/>
    </font>
    <font>
      <sz val="14"/>
      <color theme="0"/>
      <name val="Times New Roman"/>
      <family val="1"/>
      <charset val="204"/>
    </font>
    <font>
      <sz val="18"/>
      <color theme="0"/>
      <name val="Times New Roman"/>
      <family val="1"/>
      <charset val="204"/>
    </font>
    <font>
      <b/>
      <sz val="18"/>
      <color theme="0"/>
      <name val="Times New Roman"/>
      <family val="1"/>
      <charset val="204"/>
    </font>
    <font>
      <b/>
      <sz val="12"/>
      <color theme="1"/>
      <name val="Times New Roman"/>
      <family val="1"/>
      <charset val="204"/>
    </font>
    <font>
      <sz val="11"/>
      <color rgb="FF000000"/>
      <name val="Times New Roman"/>
      <family val="1"/>
      <charset val="204"/>
    </font>
    <font>
      <sz val="11"/>
      <name val="Calibri"/>
      <family val="2"/>
      <charset val="204"/>
      <scheme val="minor"/>
    </font>
    <font>
      <b/>
      <sz val="12"/>
      <name val="Times New Roman"/>
      <family val="1"/>
      <charset val="204"/>
    </font>
    <font>
      <sz val="12"/>
      <color theme="1"/>
      <name val="Times New Roman"/>
      <family val="1"/>
      <charset val="204"/>
    </font>
    <font>
      <sz val="11"/>
      <color indexed="8"/>
      <name val="Times New Roman"/>
      <family val="1"/>
      <charset val="204"/>
    </font>
    <font>
      <sz val="12"/>
      <name val="Times New Roman"/>
      <family val="1"/>
      <charset val="204"/>
    </font>
    <font>
      <sz val="12"/>
      <color theme="0"/>
      <name val="Times New Roman"/>
      <family val="1"/>
      <charset val="204"/>
    </font>
    <font>
      <sz val="12"/>
      <color indexed="8"/>
      <name val="Times New Roman"/>
      <family val="1"/>
      <charset val="204"/>
    </font>
    <font>
      <sz val="12"/>
      <color rgb="FF222222"/>
      <name val="Times New Roman"/>
      <family val="1"/>
      <charset val="204"/>
    </font>
    <font>
      <sz val="12"/>
      <color indexed="63"/>
      <name val="Times New Roman"/>
      <family val="1"/>
      <charset val="204"/>
    </font>
    <font>
      <sz val="11"/>
      <color theme="1"/>
      <name val="Calibri"/>
      <family val="2"/>
      <scheme val="minor"/>
    </font>
    <font>
      <sz val="12"/>
      <color indexed="64"/>
      <name val="Times New Roman"/>
      <family val="1"/>
      <charset val="204"/>
    </font>
    <font>
      <sz val="10"/>
      <name val="Arial Cyr"/>
      <charset val="204"/>
    </font>
    <font>
      <sz val="11"/>
      <color indexed="64"/>
      <name val="Times New Roman"/>
      <family val="1"/>
      <charset val="204"/>
    </font>
    <font>
      <sz val="11"/>
      <color rgb="FF222222"/>
      <name val="Times New Roman"/>
      <family val="1"/>
      <charset val="204"/>
    </font>
  </fonts>
  <fills count="11">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rgb="FFFFFFFF"/>
        <bgColor rgb="FFFFFFFF"/>
      </patternFill>
    </fill>
    <fill>
      <patternFill patternType="solid">
        <fgColor theme="4" tint="-0.249977111117893"/>
        <bgColor indexed="64"/>
      </patternFill>
    </fill>
    <fill>
      <patternFill patternType="solid">
        <fgColor theme="4" tint="-0.249977111117893"/>
        <bgColor rgb="FF8EA9DB"/>
      </patternFill>
    </fill>
    <fill>
      <patternFill patternType="solid">
        <fgColor indexed="65"/>
      </patternFill>
    </fill>
    <fill>
      <patternFill patternType="solid">
        <fgColor theme="0"/>
        <bgColor theme="0"/>
      </patternFill>
    </fill>
    <fill>
      <patternFill patternType="solid">
        <fgColor theme="0"/>
        <bgColor indexed="5"/>
      </patternFill>
    </fill>
    <fill>
      <patternFill patternType="solid">
        <fgColor indexed="9"/>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style="thin">
        <color indexed="64"/>
      </left>
      <right style="thin">
        <color indexed="64"/>
      </right>
      <top/>
      <bottom/>
      <diagonal/>
    </border>
  </borders>
  <cellStyleXfs count="7">
    <xf numFmtId="0" fontId="0" fillId="0" borderId="0"/>
    <xf numFmtId="0" fontId="5" fillId="0" borderId="0"/>
    <xf numFmtId="0" fontId="6" fillId="0" borderId="0"/>
    <xf numFmtId="0" fontId="7" fillId="0" borderId="0"/>
    <xf numFmtId="0" fontId="8" fillId="0" borderId="0"/>
    <xf numFmtId="0" fontId="26" fillId="0" borderId="0"/>
    <xf numFmtId="0" fontId="28" fillId="0" borderId="0"/>
  </cellStyleXfs>
  <cellXfs count="207">
    <xf numFmtId="0" fontId="0" fillId="0" borderId="0" xfId="0"/>
    <xf numFmtId="0" fontId="4"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protection locked="0"/>
    </xf>
    <xf numFmtId="0" fontId="4"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pplyProtection="1">
      <alignment horizontal="center" vertical="center"/>
      <protection locked="0"/>
    </xf>
    <xf numFmtId="0" fontId="9" fillId="4" borderId="1" xfId="3" applyFont="1" applyFill="1" applyBorder="1" applyAlignment="1">
      <alignment vertical="center" wrapText="1"/>
    </xf>
    <xf numFmtId="0" fontId="2" fillId="0" borderId="3" xfId="0" applyFont="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10" fillId="2" borderId="2" xfId="0" applyFont="1" applyFill="1" applyBorder="1" applyAlignment="1">
      <alignment horizontal="center" vertical="top" wrapText="1"/>
    </xf>
    <xf numFmtId="0" fontId="3"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11" fillId="0" borderId="1" xfId="0" applyFont="1" applyBorder="1" applyAlignment="1">
      <alignment horizontal="left" vertical="center" wrapText="1"/>
    </xf>
    <xf numFmtId="0" fontId="0" fillId="0" borderId="0" xfId="0" applyAlignment="1">
      <alignment horizontal="center"/>
    </xf>
    <xf numFmtId="0" fontId="9" fillId="0" borderId="3" xfId="0" applyFont="1" applyBorder="1" applyAlignment="1">
      <alignment horizontal="center" vertical="center" wrapText="1"/>
    </xf>
    <xf numFmtId="0" fontId="9" fillId="0" borderId="1" xfId="0" applyFont="1" applyBorder="1" applyAlignment="1" applyProtection="1">
      <alignment horizontal="center" vertical="center"/>
      <protection locked="0"/>
    </xf>
    <xf numFmtId="0" fontId="9"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0" fillId="0" borderId="0" xfId="0" applyAlignment="1">
      <alignment vertical="center"/>
    </xf>
    <xf numFmtId="0" fontId="2" fillId="0" borderId="18" xfId="0" applyFont="1" applyBorder="1" applyAlignment="1">
      <alignment horizontal="center" vertical="center" wrapText="1"/>
    </xf>
    <xf numFmtId="0" fontId="0" fillId="0" borderId="0" xfId="0" applyAlignment="1">
      <alignment horizontal="center" vertical="center" wrapText="1"/>
    </xf>
    <xf numFmtId="0" fontId="17" fillId="0" borderId="0" xfId="0" applyFont="1" applyAlignment="1">
      <alignment horizontal="center" vertical="center" wrapText="1"/>
    </xf>
    <xf numFmtId="0" fontId="0" fillId="0" borderId="17" xfId="0" applyBorder="1" applyAlignment="1">
      <alignment horizontal="center" vertical="center"/>
    </xf>
    <xf numFmtId="0" fontId="3" fillId="0" borderId="11" xfId="0" applyFont="1" applyBorder="1" applyAlignment="1">
      <alignment horizontal="center" vertical="center" wrapText="1"/>
    </xf>
    <xf numFmtId="0" fontId="0" fillId="0" borderId="0" xfId="0" applyAlignment="1">
      <alignment horizontal="center" vertical="center"/>
    </xf>
    <xf numFmtId="0" fontId="2" fillId="0" borderId="17" xfId="0" applyFont="1" applyBorder="1" applyAlignment="1">
      <alignment horizontal="center" vertical="center" wrapText="1"/>
    </xf>
    <xf numFmtId="0" fontId="18" fillId="0" borderId="17" xfId="0" applyFont="1" applyBorder="1" applyAlignment="1">
      <alignment horizontal="center" vertical="center"/>
    </xf>
    <xf numFmtId="0" fontId="18" fillId="0" borderId="17" xfId="0" applyFont="1" applyBorder="1" applyAlignment="1">
      <alignment horizontal="center" vertical="center" wrapText="1"/>
    </xf>
    <xf numFmtId="0" fontId="2" fillId="0" borderId="17" xfId="0" applyFont="1" applyBorder="1" applyAlignment="1">
      <alignment horizontal="center" vertical="center"/>
    </xf>
    <xf numFmtId="0" fontId="2" fillId="0" borderId="20" xfId="0" applyFont="1" applyBorder="1" applyAlignment="1">
      <alignment horizontal="left" vertical="center" wrapText="1"/>
    </xf>
    <xf numFmtId="0" fontId="4" fillId="0" borderId="20" xfId="0" applyFont="1" applyBorder="1" applyAlignment="1">
      <alignment horizontal="center" vertical="center"/>
    </xf>
    <xf numFmtId="0" fontId="4" fillId="0" borderId="20" xfId="0" applyFont="1" applyBorder="1" applyAlignment="1" applyProtection="1">
      <alignment horizontal="center" vertical="center"/>
      <protection locked="0"/>
    </xf>
    <xf numFmtId="0" fontId="4" fillId="2" borderId="20" xfId="0" applyFont="1" applyFill="1" applyBorder="1" applyAlignment="1" applyProtection="1">
      <alignment horizontal="center" vertical="center"/>
      <protection locked="0"/>
    </xf>
    <xf numFmtId="0" fontId="4" fillId="0" borderId="20" xfId="0" applyFont="1" applyBorder="1" applyAlignment="1">
      <alignment vertical="center" wrapText="1"/>
    </xf>
    <xf numFmtId="0" fontId="4" fillId="2" borderId="20" xfId="0" applyFont="1" applyFill="1" applyBorder="1" applyAlignment="1">
      <alignment vertical="center" wrapText="1"/>
    </xf>
    <xf numFmtId="0" fontId="2" fillId="2" borderId="20" xfId="0" applyFont="1" applyFill="1" applyBorder="1" applyAlignment="1">
      <alignment horizontal="center" vertical="center" wrapText="1"/>
    </xf>
    <xf numFmtId="0" fontId="4" fillId="0" borderId="20" xfId="0" applyFont="1" applyBorder="1" applyAlignment="1">
      <alignment horizontal="center" vertical="center" wrapText="1"/>
    </xf>
    <xf numFmtId="0" fontId="2" fillId="2" borderId="20" xfId="0" applyFont="1" applyFill="1" applyBorder="1" applyAlignment="1">
      <alignment vertical="center" wrapText="1"/>
    </xf>
    <xf numFmtId="0" fontId="4" fillId="2" borderId="20" xfId="0" applyFont="1" applyFill="1" applyBorder="1" applyAlignment="1">
      <alignment horizontal="center" vertical="center" wrapText="1"/>
    </xf>
    <xf numFmtId="0" fontId="4" fillId="2" borderId="20" xfId="0" applyFont="1" applyFill="1" applyBorder="1" applyAlignment="1">
      <alignment vertical="center"/>
    </xf>
    <xf numFmtId="0" fontId="4" fillId="2" borderId="20" xfId="0" applyFont="1" applyFill="1" applyBorder="1"/>
    <xf numFmtId="0" fontId="4" fillId="2" borderId="20" xfId="0" applyFont="1" applyFill="1" applyBorder="1" applyAlignment="1">
      <alignment horizontal="left" vertical="center"/>
    </xf>
    <xf numFmtId="0" fontId="4" fillId="0" borderId="20" xfId="0" applyFont="1" applyBorder="1" applyAlignment="1" applyProtection="1">
      <alignment vertical="center"/>
      <protection locked="0"/>
    </xf>
    <xf numFmtId="0" fontId="2" fillId="0" borderId="20" xfId="0" applyFont="1" applyBorder="1" applyAlignment="1">
      <alignment vertical="center"/>
    </xf>
    <xf numFmtId="0" fontId="19" fillId="0" borderId="20" xfId="0" applyFont="1" applyBorder="1"/>
    <xf numFmtId="0" fontId="19" fillId="0" borderId="0" xfId="0" applyFont="1" applyAlignment="1">
      <alignment horizontal="center" vertical="center"/>
    </xf>
    <xf numFmtId="0" fontId="19" fillId="0" borderId="0" xfId="0" applyFont="1" applyAlignment="1">
      <alignment vertical="center"/>
    </xf>
    <xf numFmtId="0" fontId="4" fillId="0" borderId="20" xfId="0" applyFont="1" applyBorder="1" applyAlignment="1">
      <alignment horizontal="left" vertical="center" wrapText="1"/>
    </xf>
    <xf numFmtId="0" fontId="2" fillId="0" borderId="1" xfId="0" applyFont="1" applyBorder="1" applyAlignment="1">
      <alignment vertical="center" wrapText="1"/>
    </xf>
    <xf numFmtId="0" fontId="9" fillId="2" borderId="3" xfId="0" applyFont="1" applyFill="1" applyBorder="1" applyAlignment="1">
      <alignment horizontal="center" vertical="center" wrapText="1"/>
    </xf>
    <xf numFmtId="0" fontId="4" fillId="0" borderId="20" xfId="0" applyFont="1" applyBorder="1" applyAlignment="1">
      <alignment vertical="top" wrapText="1"/>
    </xf>
    <xf numFmtId="0" fontId="4" fillId="0" borderId="20" xfId="0" applyFont="1" applyBorder="1" applyAlignment="1">
      <alignment vertical="center"/>
    </xf>
    <xf numFmtId="0" fontId="4" fillId="2" borderId="19" xfId="0" applyFont="1" applyFill="1" applyBorder="1" applyAlignment="1">
      <alignment horizontal="center" vertical="center" wrapText="1"/>
    </xf>
    <xf numFmtId="0" fontId="20" fillId="0" borderId="20" xfId="0" applyFont="1" applyBorder="1" applyAlignment="1">
      <alignment vertical="center" wrapText="1"/>
    </xf>
    <xf numFmtId="0" fontId="4" fillId="7" borderId="20" xfId="0" applyFont="1" applyFill="1" applyBorder="1" applyAlignment="1">
      <alignment horizontal="left" vertical="center" wrapText="1"/>
    </xf>
    <xf numFmtId="0" fontId="2" fillId="0" borderId="25" xfId="0" applyFont="1" applyBorder="1" applyAlignment="1">
      <alignment vertical="center"/>
    </xf>
    <xf numFmtId="0" fontId="4" fillId="2" borderId="25" xfId="0" applyFont="1" applyFill="1" applyBorder="1" applyAlignment="1">
      <alignment horizontal="center" vertical="center" wrapText="1"/>
    </xf>
    <xf numFmtId="0" fontId="4" fillId="0" borderId="25" xfId="0" applyFont="1" applyBorder="1" applyAlignment="1">
      <alignment horizontal="center" vertical="center"/>
    </xf>
    <xf numFmtId="0" fontId="18" fillId="0" borderId="20" xfId="0" applyFont="1" applyBorder="1" applyAlignment="1">
      <alignment horizontal="center" vertical="center"/>
    </xf>
    <xf numFmtId="0" fontId="4" fillId="0" borderId="20" xfId="0" applyFont="1" applyBorder="1" applyAlignment="1">
      <alignment vertical="top"/>
    </xf>
    <xf numFmtId="0" fontId="4" fillId="2" borderId="20" xfId="0" applyFont="1" applyFill="1" applyBorder="1" applyAlignment="1" applyProtection="1">
      <alignment horizontal="left" vertical="center"/>
      <protection locked="0"/>
    </xf>
    <xf numFmtId="0" fontId="4" fillId="2" borderId="20" xfId="0" applyFont="1" applyFill="1" applyBorder="1" applyAlignment="1" applyProtection="1">
      <alignment vertical="center"/>
      <protection locked="0"/>
    </xf>
    <xf numFmtId="0" fontId="4" fillId="0" borderId="20" xfId="0" applyFont="1" applyBorder="1" applyAlignment="1">
      <alignment horizontal="left" vertical="center"/>
    </xf>
    <xf numFmtId="0" fontId="18" fillId="0" borderId="21" xfId="0" applyFont="1" applyBorder="1" applyAlignment="1">
      <alignment horizontal="center" vertical="center" wrapText="1"/>
    </xf>
    <xf numFmtId="0" fontId="18" fillId="0" borderId="20" xfId="0" applyFont="1" applyBorder="1" applyAlignment="1">
      <alignment horizontal="center" vertical="center" wrapText="1"/>
    </xf>
    <xf numFmtId="0" fontId="4" fillId="0" borderId="25" xfId="0" applyFont="1" applyBorder="1" applyAlignment="1">
      <alignment horizontal="left" vertical="center"/>
    </xf>
    <xf numFmtId="0" fontId="9" fillId="4" borderId="20" xfId="3" applyFont="1" applyFill="1" applyBorder="1" applyAlignment="1">
      <alignment vertical="center" wrapText="1"/>
    </xf>
    <xf numFmtId="0" fontId="4" fillId="0" borderId="1" xfId="0" applyFont="1" applyBorder="1" applyAlignment="1">
      <alignment vertical="center"/>
    </xf>
    <xf numFmtId="0" fontId="4" fillId="2" borderId="20" xfId="0" applyFont="1" applyFill="1" applyBorder="1" applyAlignment="1">
      <alignment horizontal="left" vertical="center" wrapText="1"/>
    </xf>
    <xf numFmtId="0" fontId="4" fillId="2" borderId="20" xfId="0" applyFont="1" applyFill="1" applyBorder="1" applyAlignment="1" applyProtection="1">
      <alignment vertical="center" wrapText="1"/>
      <protection locked="0"/>
    </xf>
    <xf numFmtId="0" fontId="4" fillId="2" borderId="20" xfId="0" applyFont="1" applyFill="1" applyBorder="1" applyAlignment="1">
      <alignment horizontal="center" vertical="center"/>
    </xf>
    <xf numFmtId="0" fontId="21" fillId="2" borderId="20" xfId="0" applyFont="1" applyFill="1" applyBorder="1" applyAlignment="1">
      <alignment horizontal="left" vertical="center"/>
    </xf>
    <xf numFmtId="0" fontId="4" fillId="2" borderId="25" xfId="0" applyFont="1" applyFill="1" applyBorder="1" applyAlignment="1">
      <alignment horizontal="left" vertical="center" wrapText="1"/>
    </xf>
    <xf numFmtId="0" fontId="4" fillId="2" borderId="20" xfId="0" applyFont="1" applyFill="1" applyBorder="1" applyAlignment="1">
      <alignment horizontal="left" vertical="top"/>
    </xf>
    <xf numFmtId="0" fontId="17" fillId="2" borderId="20"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0" xfId="0" applyFont="1" applyFill="1" applyBorder="1" applyAlignment="1">
      <alignment horizontal="center" vertical="top"/>
    </xf>
    <xf numFmtId="0" fontId="4" fillId="0" borderId="20" xfId="0" applyFont="1" applyBorder="1" applyAlignment="1" applyProtection="1">
      <alignment horizontal="left" vertical="center"/>
      <protection locked="0"/>
    </xf>
    <xf numFmtId="0" fontId="21" fillId="2" borderId="20" xfId="0" applyFont="1" applyFill="1" applyBorder="1" applyAlignment="1" applyProtection="1">
      <alignment vertical="center" wrapText="1"/>
      <protection locked="0"/>
    </xf>
    <xf numFmtId="0" fontId="23" fillId="2" borderId="20" xfId="0" applyFont="1" applyFill="1" applyBorder="1" applyAlignment="1">
      <alignment horizontal="center" vertical="center" wrapText="1"/>
    </xf>
    <xf numFmtId="0" fontId="19" fillId="9" borderId="20" xfId="0" applyFont="1" applyFill="1" applyBorder="1" applyAlignment="1">
      <alignment horizontal="center" vertical="center" wrapText="1"/>
    </xf>
    <xf numFmtId="0" fontId="19" fillId="2" borderId="20" xfId="0" applyFont="1" applyFill="1" applyBorder="1" applyAlignment="1">
      <alignment horizontal="center" vertical="center"/>
    </xf>
    <xf numFmtId="0" fontId="23" fillId="0" borderId="20" xfId="0" applyFont="1" applyBorder="1" applyAlignment="1">
      <alignment horizontal="center" vertical="center" wrapText="1"/>
    </xf>
    <xf numFmtId="0" fontId="21" fillId="0" borderId="20" xfId="0" applyFont="1" applyBorder="1" applyAlignment="1">
      <alignment vertical="center" wrapText="1"/>
    </xf>
    <xf numFmtId="0" fontId="27" fillId="2" borderId="20" xfId="5" applyFont="1" applyFill="1" applyBorder="1" applyAlignment="1">
      <alignment horizontal="center" vertical="center" wrapText="1"/>
    </xf>
    <xf numFmtId="1" fontId="21" fillId="2" borderId="20" xfId="6" applyNumberFormat="1" applyFont="1" applyFill="1" applyBorder="1" applyAlignment="1">
      <alignment horizontal="center" vertical="center" wrapText="1"/>
    </xf>
    <xf numFmtId="0" fontId="19" fillId="8" borderId="20" xfId="1" applyFont="1" applyFill="1" applyBorder="1" applyAlignment="1">
      <alignment vertical="center" wrapText="1"/>
    </xf>
    <xf numFmtId="0" fontId="19" fillId="2" borderId="20" xfId="1" applyFont="1" applyFill="1" applyBorder="1" applyAlignment="1">
      <alignment horizontal="center" vertical="center"/>
    </xf>
    <xf numFmtId="0" fontId="19" fillId="0" borderId="20" xfId="0" applyFont="1" applyBorder="1" applyAlignment="1">
      <alignment horizontal="center" vertical="center" wrapText="1"/>
    </xf>
    <xf numFmtId="0" fontId="19" fillId="0" borderId="28" xfId="0" applyFont="1" applyBorder="1" applyAlignment="1">
      <alignment horizontal="center" vertical="center" wrapText="1"/>
    </xf>
    <xf numFmtId="0" fontId="21" fillId="0" borderId="20" xfId="0" applyFont="1" applyBorder="1" applyAlignment="1" applyProtection="1">
      <alignment horizontal="center" vertical="center"/>
      <protection locked="0"/>
    </xf>
    <xf numFmtId="0" fontId="21" fillId="0" borderId="20" xfId="0" applyFont="1" applyBorder="1" applyAlignment="1">
      <alignment horizontal="center" vertical="center"/>
    </xf>
    <xf numFmtId="0" fontId="21" fillId="0" borderId="20" xfId="0" applyFont="1" applyBorder="1" applyAlignment="1" applyProtection="1">
      <alignment horizontal="center" vertical="center" wrapText="1"/>
      <protection locked="0"/>
    </xf>
    <xf numFmtId="0" fontId="19" fillId="2" borderId="20" xfId="0" applyFont="1" applyFill="1" applyBorder="1" applyAlignment="1">
      <alignment horizontal="center" vertical="center" wrapText="1"/>
    </xf>
    <xf numFmtId="0" fontId="19" fillId="0" borderId="20" xfId="0" applyFont="1" applyBorder="1" applyAlignment="1">
      <alignment horizontal="left" vertical="top" wrapText="1"/>
    </xf>
    <xf numFmtId="0" fontId="19" fillId="0" borderId="25" xfId="0" applyFont="1" applyBorder="1" applyAlignment="1">
      <alignment horizontal="left" vertical="center"/>
    </xf>
    <xf numFmtId="0" fontId="19" fillId="0" borderId="20" xfId="0" applyFont="1" applyBorder="1" applyAlignment="1">
      <alignment horizontal="left" vertical="center"/>
    </xf>
    <xf numFmtId="0" fontId="19" fillId="0" borderId="20" xfId="0" applyFont="1" applyBorder="1" applyAlignment="1">
      <alignment horizontal="center" vertical="center"/>
    </xf>
    <xf numFmtId="0" fontId="21" fillId="0" borderId="25" xfId="0" applyFont="1" applyBorder="1" applyAlignment="1">
      <alignment horizontal="center" vertical="center"/>
    </xf>
    <xf numFmtId="0" fontId="21" fillId="0" borderId="20" xfId="0" applyFont="1" applyBorder="1" applyAlignment="1">
      <alignment horizontal="left" vertical="center"/>
    </xf>
    <xf numFmtId="0" fontId="21" fillId="2" borderId="20"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0" xfId="0" applyFont="1" applyFill="1" applyBorder="1" applyAlignment="1">
      <alignment horizontal="left" vertical="center" wrapText="1"/>
    </xf>
    <xf numFmtId="0" fontId="16" fillId="2" borderId="20" xfId="0" applyFont="1" applyFill="1" applyBorder="1" applyAlignment="1">
      <alignment vertical="center" wrapText="1"/>
    </xf>
    <xf numFmtId="0" fontId="16" fillId="2" borderId="20" xfId="0" applyFont="1" applyFill="1" applyBorder="1" applyAlignment="1">
      <alignment horizontal="left" vertical="center"/>
    </xf>
    <xf numFmtId="0" fontId="4" fillId="2" borderId="26" xfId="0" applyFont="1" applyFill="1" applyBorder="1" applyAlignment="1">
      <alignment horizontal="left" vertical="center"/>
    </xf>
    <xf numFmtId="0" fontId="4" fillId="2" borderId="25" xfId="0" applyFont="1" applyFill="1" applyBorder="1" applyAlignment="1">
      <alignment horizontal="left" vertical="center"/>
    </xf>
    <xf numFmtId="0" fontId="21" fillId="2" borderId="20" xfId="0" applyFont="1" applyFill="1" applyBorder="1" applyAlignment="1" applyProtection="1">
      <alignment vertical="center"/>
      <protection locked="0"/>
    </xf>
    <xf numFmtId="0" fontId="24" fillId="9" borderId="20" xfId="0" applyFont="1" applyFill="1" applyBorder="1" applyAlignment="1">
      <alignment horizontal="left" vertical="center"/>
    </xf>
    <xf numFmtId="0" fontId="19" fillId="0" borderId="20" xfId="0" applyFont="1" applyBorder="1" applyAlignment="1">
      <alignment vertical="center"/>
    </xf>
    <xf numFmtId="0" fontId="21" fillId="0" borderId="20" xfId="0" applyFont="1" applyBorder="1" applyAlignment="1" applyProtection="1">
      <alignment vertical="top"/>
      <protection locked="0"/>
    </xf>
    <xf numFmtId="0" fontId="19" fillId="2" borderId="20" xfId="0" applyFont="1" applyFill="1" applyBorder="1" applyAlignment="1">
      <alignment vertical="center"/>
    </xf>
    <xf numFmtId="0" fontId="21" fillId="2" borderId="20" xfId="0" applyFont="1" applyFill="1" applyBorder="1" applyAlignment="1" applyProtection="1">
      <alignment vertical="top"/>
      <protection locked="0"/>
    </xf>
    <xf numFmtId="0" fontId="24" fillId="0" borderId="20" xfId="0" applyFont="1" applyBorder="1" applyAlignment="1">
      <alignment horizontal="left" vertical="center"/>
    </xf>
    <xf numFmtId="0" fontId="21" fillId="0" borderId="20" xfId="0" applyFont="1" applyBorder="1" applyAlignment="1">
      <alignment vertical="center"/>
    </xf>
    <xf numFmtId="0" fontId="27" fillId="2" borderId="20" xfId="5" applyFont="1" applyFill="1" applyBorder="1" applyAlignment="1">
      <alignment horizontal="left" vertical="center"/>
    </xf>
    <xf numFmtId="0" fontId="19" fillId="2" borderId="20" xfId="5" applyFont="1" applyFill="1" applyBorder="1" applyAlignment="1">
      <alignment horizontal="left" vertical="center"/>
    </xf>
    <xf numFmtId="0" fontId="19" fillId="8" borderId="20" xfId="1" applyFont="1" applyFill="1" applyBorder="1" applyAlignment="1">
      <alignment vertical="center"/>
    </xf>
    <xf numFmtId="0" fontId="24" fillId="0" borderId="20" xfId="0" applyFont="1" applyBorder="1" applyAlignment="1">
      <alignment vertical="center"/>
    </xf>
    <xf numFmtId="0" fontId="19" fillId="2" borderId="20" xfId="0" applyFont="1" applyFill="1" applyBorder="1" applyAlignment="1">
      <alignment horizontal="left" vertical="center"/>
    </xf>
    <xf numFmtId="0" fontId="21" fillId="2" borderId="20" xfId="0" applyFont="1" applyFill="1" applyBorder="1" applyAlignment="1">
      <alignment vertical="center"/>
    </xf>
    <xf numFmtId="0" fontId="23" fillId="0" borderId="20" xfId="0" applyFont="1" applyBorder="1"/>
    <xf numFmtId="0" fontId="23" fillId="0" borderId="20" xfId="0" applyFont="1" applyBorder="1" applyAlignment="1">
      <alignment vertical="center"/>
    </xf>
    <xf numFmtId="0" fontId="23" fillId="0" borderId="20" xfId="0" applyFont="1" applyBorder="1" applyAlignment="1">
      <alignment horizontal="left" vertical="center"/>
    </xf>
    <xf numFmtId="0" fontId="21" fillId="10" borderId="20" xfId="0" applyFont="1" applyFill="1" applyBorder="1" applyAlignment="1">
      <alignment vertical="center"/>
    </xf>
    <xf numFmtId="0" fontId="21" fillId="10" borderId="20" xfId="0" applyFont="1" applyFill="1" applyBorder="1" applyAlignment="1">
      <alignment horizontal="left" vertical="center"/>
    </xf>
    <xf numFmtId="0" fontId="23" fillId="2" borderId="20" xfId="0" applyFont="1" applyFill="1" applyBorder="1" applyAlignment="1">
      <alignment horizontal="left" vertical="center"/>
    </xf>
    <xf numFmtId="0" fontId="23" fillId="2" borderId="20" xfId="0" applyFont="1" applyFill="1" applyBorder="1" applyAlignment="1">
      <alignment vertical="center"/>
    </xf>
    <xf numFmtId="0" fontId="21" fillId="2" borderId="21" xfId="0" applyFont="1" applyFill="1" applyBorder="1" applyAlignment="1" applyProtection="1">
      <alignment vertical="center"/>
      <protection locked="0"/>
    </xf>
    <xf numFmtId="0" fontId="4" fillId="2" borderId="21" xfId="0" applyFont="1" applyFill="1" applyBorder="1" applyAlignment="1" applyProtection="1">
      <alignment horizontal="left" vertical="center"/>
      <protection locked="0"/>
    </xf>
    <xf numFmtId="0" fontId="21" fillId="2" borderId="21" xfId="0" applyFont="1" applyFill="1" applyBorder="1" applyAlignment="1" applyProtection="1">
      <alignment horizontal="left" vertical="center"/>
      <protection locked="0"/>
    </xf>
    <xf numFmtId="0" fontId="21" fillId="2" borderId="20" xfId="0" applyFont="1" applyFill="1" applyBorder="1" applyAlignment="1" applyProtection="1">
      <alignment horizontal="left" vertical="center"/>
      <protection locked="0"/>
    </xf>
    <xf numFmtId="0" fontId="19" fillId="8" borderId="20" xfId="1" applyFont="1" applyFill="1" applyBorder="1" applyAlignment="1">
      <alignment horizontal="left" vertical="center"/>
    </xf>
    <xf numFmtId="0" fontId="24" fillId="2" borderId="20" xfId="0" applyFont="1" applyFill="1" applyBorder="1" applyAlignment="1">
      <alignment horizontal="left" vertical="center"/>
    </xf>
    <xf numFmtId="0" fontId="21" fillId="0" borderId="25" xfId="0" applyFont="1" applyBorder="1" applyAlignment="1">
      <alignment vertical="center"/>
    </xf>
    <xf numFmtId="0" fontId="21" fillId="0" borderId="25" xfId="0" applyFont="1" applyBorder="1" applyAlignment="1">
      <alignment horizontal="left" vertical="center"/>
    </xf>
    <xf numFmtId="0" fontId="19" fillId="2" borderId="0" xfId="0" applyFont="1" applyFill="1" applyAlignment="1">
      <alignment vertical="center"/>
    </xf>
    <xf numFmtId="0" fontId="25" fillId="2" borderId="16" xfId="0" applyFont="1" applyFill="1" applyBorder="1" applyAlignment="1">
      <alignment horizontal="left" vertical="center"/>
    </xf>
    <xf numFmtId="0" fontId="4" fillId="2" borderId="0" xfId="0" applyFont="1" applyFill="1" applyAlignment="1" applyProtection="1">
      <alignment vertical="center"/>
      <protection locked="0"/>
    </xf>
    <xf numFmtId="0" fontId="4" fillId="2" borderId="27" xfId="0" applyFont="1" applyFill="1" applyBorder="1" applyAlignment="1">
      <alignment horizontal="left" vertical="center"/>
    </xf>
    <xf numFmtId="0" fontId="21" fillId="2" borderId="16" xfId="0" applyFont="1" applyFill="1" applyBorder="1" applyAlignment="1" applyProtection="1">
      <alignment vertical="center"/>
      <protection locked="0"/>
    </xf>
    <xf numFmtId="0" fontId="4" fillId="2" borderId="25" xfId="0" applyFont="1" applyFill="1" applyBorder="1" applyAlignment="1" applyProtection="1">
      <alignment horizontal="center" vertical="center"/>
      <protection locked="0"/>
    </xf>
    <xf numFmtId="0" fontId="23" fillId="0" borderId="25" xfId="0" applyFont="1" applyBorder="1" applyAlignment="1">
      <alignment horizontal="center" vertical="center" wrapText="1"/>
    </xf>
    <xf numFmtId="0" fontId="23" fillId="2" borderId="25" xfId="0" applyFont="1" applyFill="1" applyBorder="1" applyAlignment="1">
      <alignment horizontal="center" vertical="center" wrapText="1"/>
    </xf>
    <xf numFmtId="0" fontId="21" fillId="0" borderId="25"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16" xfId="0" applyFont="1" applyBorder="1" applyAlignment="1">
      <alignment vertical="center" wrapText="1"/>
    </xf>
    <xf numFmtId="0" fontId="4" fillId="0" borderId="16" xfId="0" applyFont="1" applyBorder="1" applyAlignment="1">
      <alignment vertical="center"/>
    </xf>
    <xf numFmtId="0" fontId="24" fillId="2" borderId="25"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4" fillId="2" borderId="19" xfId="0" applyFont="1" applyFill="1" applyBorder="1" applyAlignment="1">
      <alignment vertical="center"/>
    </xf>
    <xf numFmtId="0" fontId="4" fillId="0" borderId="0" xfId="0" applyFont="1" applyAlignment="1">
      <alignment vertical="center" wrapText="1"/>
    </xf>
    <xf numFmtId="0" fontId="4" fillId="0" borderId="16" xfId="0" applyFont="1" applyBorder="1" applyAlignment="1">
      <alignment vertical="top" wrapText="1"/>
    </xf>
    <xf numFmtId="0" fontId="4" fillId="0" borderId="27" xfId="0" applyFont="1" applyBorder="1" applyAlignment="1">
      <alignment vertical="top" wrapText="1"/>
    </xf>
    <xf numFmtId="0" fontId="21" fillId="2" borderId="21" xfId="0" applyFont="1" applyFill="1" applyBorder="1" applyAlignment="1">
      <alignment vertical="center" wrapText="1"/>
    </xf>
    <xf numFmtId="0" fontId="2" fillId="2" borderId="0" xfId="0" applyFont="1" applyFill="1" applyAlignment="1">
      <alignment horizontal="left" vertical="center" wrapText="1"/>
    </xf>
    <xf numFmtId="0" fontId="21" fillId="0" borderId="28" xfId="0" applyFont="1" applyBorder="1" applyAlignment="1" applyProtection="1">
      <alignment horizontal="center" vertical="center"/>
      <protection locked="0"/>
    </xf>
    <xf numFmtId="0" fontId="19" fillId="0" borderId="19" xfId="0" applyFont="1" applyBorder="1" applyAlignment="1">
      <alignment horizontal="center" vertical="center" wrapText="1"/>
    </xf>
    <xf numFmtId="0" fontId="19" fillId="0" borderId="25" xfId="0" applyFont="1" applyBorder="1" applyAlignment="1">
      <alignment horizontal="center" vertical="center"/>
    </xf>
    <xf numFmtId="0" fontId="19" fillId="2" borderId="25" xfId="0" applyFont="1" applyFill="1" applyBorder="1" applyAlignment="1">
      <alignment horizontal="center" vertical="center" wrapText="1"/>
    </xf>
    <xf numFmtId="0" fontId="4" fillId="0" borderId="21" xfId="0" applyFont="1" applyBorder="1" applyAlignment="1" applyProtection="1">
      <alignment horizontal="left" vertical="center"/>
      <protection locked="0"/>
    </xf>
    <xf numFmtId="0" fontId="4" fillId="0" borderId="21" xfId="0" applyFont="1" applyBorder="1" applyAlignment="1">
      <alignment horizontal="left" vertical="center"/>
    </xf>
    <xf numFmtId="0" fontId="21" fillId="2" borderId="24" xfId="0" applyFont="1" applyFill="1" applyBorder="1" applyAlignment="1" applyProtection="1">
      <alignment horizontal="left" vertical="center"/>
      <protection locked="0"/>
    </xf>
    <xf numFmtId="0" fontId="2" fillId="2" borderId="1" xfId="0" applyFont="1" applyFill="1" applyBorder="1" applyAlignment="1">
      <alignment horizontal="center" vertical="center"/>
    </xf>
    <xf numFmtId="0" fontId="4" fillId="10" borderId="20" xfId="0" applyFont="1" applyFill="1" applyBorder="1" applyAlignment="1">
      <alignment vertical="center" wrapText="1"/>
    </xf>
    <xf numFmtId="0" fontId="20" fillId="2" borderId="20" xfId="0" applyFont="1" applyFill="1" applyBorder="1" applyAlignment="1">
      <alignment vertical="center" wrapText="1"/>
    </xf>
    <xf numFmtId="0" fontId="29" fillId="2" borderId="20" xfId="5" applyFont="1" applyFill="1" applyBorder="1" applyAlignment="1">
      <alignment horizontal="left" vertical="center" wrapText="1"/>
    </xf>
    <xf numFmtId="0" fontId="30" fillId="0" borderId="20" xfId="0" applyFont="1" applyBorder="1" applyAlignment="1">
      <alignment horizontal="left" vertical="center" wrapText="1"/>
    </xf>
    <xf numFmtId="0" fontId="2" fillId="0" borderId="0" xfId="0" applyFont="1" applyAlignment="1">
      <alignment vertical="center" wrapText="1"/>
    </xf>
    <xf numFmtId="0" fontId="21" fillId="0" borderId="1" xfId="0" applyFont="1" applyBorder="1" applyAlignment="1">
      <alignment vertical="center"/>
    </xf>
    <xf numFmtId="0" fontId="24" fillId="0" borderId="0" xfId="0" applyFont="1" applyAlignment="1">
      <alignment vertical="center"/>
    </xf>
    <xf numFmtId="0" fontId="4" fillId="0" borderId="1" xfId="0" applyFont="1" applyBorder="1" applyAlignment="1">
      <alignment horizontal="left" vertical="center"/>
    </xf>
    <xf numFmtId="0" fontId="4" fillId="2" borderId="1" xfId="0" applyFont="1" applyFill="1" applyBorder="1" applyAlignment="1">
      <alignment horizontal="left" vertical="center"/>
    </xf>
    <xf numFmtId="0" fontId="4" fillId="0" borderId="25" xfId="0" applyFont="1" applyBorder="1" applyAlignment="1">
      <alignment horizontal="left" vertical="center" wrapText="1"/>
    </xf>
    <xf numFmtId="0" fontId="4" fillId="0" borderId="17" xfId="0" applyFont="1" applyBorder="1" applyAlignment="1">
      <alignment horizontal="center" vertical="center"/>
    </xf>
    <xf numFmtId="0" fontId="2" fillId="0" borderId="1" xfId="0" applyFont="1" applyBorder="1" applyAlignment="1">
      <alignment horizontal="center" vertical="center"/>
    </xf>
    <xf numFmtId="0" fontId="4" fillId="0" borderId="17" xfId="0" applyFont="1" applyBorder="1" applyAlignment="1" applyProtection="1">
      <alignment horizontal="center" vertical="center" wrapText="1"/>
      <protection locked="0"/>
    </xf>
    <xf numFmtId="0" fontId="2" fillId="0" borderId="20" xfId="0" applyFont="1" applyBorder="1" applyAlignment="1">
      <alignment horizontal="center" vertical="center"/>
    </xf>
    <xf numFmtId="0" fontId="14" fillId="5" borderId="1" xfId="0" applyFont="1" applyFill="1" applyBorder="1" applyAlignment="1">
      <alignment horizontal="center" vertical="center"/>
    </xf>
    <xf numFmtId="0" fontId="13" fillId="5" borderId="1" xfId="0" applyFont="1" applyFill="1" applyBorder="1" applyAlignment="1">
      <alignment horizontal="center" vertical="center"/>
    </xf>
    <xf numFmtId="0" fontId="13" fillId="5" borderId="9" xfId="0" applyFont="1" applyFill="1" applyBorder="1" applyAlignment="1">
      <alignment horizontal="center" vertical="center"/>
    </xf>
    <xf numFmtId="0" fontId="12" fillId="6" borderId="1" xfId="0" applyFont="1" applyFill="1" applyBorder="1" applyAlignment="1">
      <alignment horizontal="center" vertical="center" wrapText="1"/>
    </xf>
    <xf numFmtId="0" fontId="22" fillId="6" borderId="9" xfId="0" applyFont="1" applyFill="1" applyBorder="1" applyAlignment="1">
      <alignment horizontal="left" vertical="top" wrapText="1"/>
    </xf>
    <xf numFmtId="0" fontId="22" fillId="6" borderId="10"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15"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8" xfId="0" applyFont="1" applyFill="1" applyBorder="1" applyAlignment="1">
      <alignment horizontal="left" vertical="top" wrapText="1"/>
    </xf>
    <xf numFmtId="0" fontId="1" fillId="3" borderId="1" xfId="0" applyFont="1" applyFill="1" applyBorder="1" applyAlignment="1">
      <alignment horizontal="center" vertical="top"/>
    </xf>
    <xf numFmtId="0" fontId="1" fillId="3" borderId="9" xfId="0" applyFont="1" applyFill="1" applyBorder="1" applyAlignment="1">
      <alignment horizontal="center" vertical="top"/>
    </xf>
    <xf numFmtId="0" fontId="2" fillId="2" borderId="4" xfId="0" applyFont="1" applyFill="1" applyBorder="1" applyAlignment="1">
      <alignment horizontal="left" vertical="top" wrapText="1"/>
    </xf>
    <xf numFmtId="0" fontId="2" fillId="2" borderId="2" xfId="0" applyFont="1" applyFill="1" applyBorder="1" applyAlignment="1">
      <alignment horizontal="left" vertical="top" wrapText="1"/>
    </xf>
    <xf numFmtId="0" fontId="1" fillId="5" borderId="1" xfId="0" applyFont="1" applyFill="1" applyBorder="1" applyAlignment="1">
      <alignment horizontal="center" vertical="center"/>
    </xf>
    <xf numFmtId="0" fontId="1" fillId="5" borderId="22" xfId="0" applyFont="1" applyFill="1" applyBorder="1" applyAlignment="1">
      <alignment horizontal="center" vertical="center"/>
    </xf>
    <xf numFmtId="0" fontId="1" fillId="5" borderId="23" xfId="0" applyFont="1" applyFill="1" applyBorder="1" applyAlignment="1">
      <alignment horizontal="center" vertical="center"/>
    </xf>
    <xf numFmtId="0" fontId="1" fillId="5" borderId="21" xfId="0" applyFont="1" applyFill="1" applyBorder="1" applyAlignment="1">
      <alignment horizontal="center" vertical="center"/>
    </xf>
  </cellXfs>
  <cellStyles count="7">
    <cellStyle name="Обычный" xfId="0" builtinId="0"/>
    <cellStyle name="Обычный 10" xfId="5" xr:uid="{C539E761-5D29-46D2-9015-6AF7860304AB}"/>
    <cellStyle name="Обычный 2" xfId="1" xr:uid="{00000000-0005-0000-0000-000001000000}"/>
    <cellStyle name="Обычный 2 2" xfId="3" xr:uid="{00000000-0005-0000-0000-000002000000}"/>
    <cellStyle name="Обычный 3" xfId="4" xr:uid="{00000000-0005-0000-0000-000003000000}"/>
    <cellStyle name="Обычный 3 9" xfId="6" xr:uid="{5B261ED1-3E35-43E1-82A5-7FE13377252B}"/>
    <cellStyle name="Обычный 4" xfId="2" xr:uid="{00000000-0005-0000-0000-000004000000}"/>
  </cellStyles>
  <dxfs count="98">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C00000"/>
      </font>
      <fill>
        <patternFill>
          <bgColor rgb="FFFFC1C1"/>
        </patternFill>
      </fill>
    </dxf>
    <dxf>
      <font>
        <color rgb="FF8A3500"/>
      </font>
      <fill>
        <patternFill>
          <bgColor rgb="FFFFD9C1"/>
        </patternFill>
      </fill>
    </dxf>
    <dxf>
      <font>
        <color rgb="FF8A3500"/>
      </font>
      <fill>
        <patternFill>
          <bgColor rgb="FFFFD9C1"/>
        </patternFill>
      </fill>
    </dxf>
    <dxf>
      <font>
        <color rgb="FFC00000"/>
      </font>
      <fill>
        <patternFill>
          <bgColor rgb="FFFFC1C1"/>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8A3500"/>
      </font>
      <fill>
        <patternFill>
          <bgColor rgb="FFFFD9C1"/>
        </patternFill>
      </fill>
    </dxf>
    <dxf>
      <font>
        <color rgb="FFC00000"/>
      </font>
      <fill>
        <patternFill>
          <bgColor rgb="FFFFC1C1"/>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8A3500"/>
      </font>
      <fill>
        <patternFill>
          <bgColor rgb="FFFFD9C1"/>
        </patternFill>
      </fill>
    </dxf>
    <dxf>
      <font>
        <color rgb="FFC00000"/>
      </font>
      <fill>
        <patternFill>
          <bgColor rgb="FFFFC1C1"/>
        </patternFill>
      </fill>
    </dxf>
    <dxf>
      <font>
        <color rgb="FF9C5700"/>
      </font>
      <fill>
        <patternFill>
          <bgColor rgb="FFFFEB9C"/>
        </patternFill>
      </fill>
    </dxf>
    <dxf>
      <font>
        <color rgb="FF461E64"/>
      </font>
      <fill>
        <patternFill>
          <bgColor rgb="FFE8D9F3"/>
        </patternFill>
      </fill>
    </dxf>
    <dxf>
      <font>
        <color rgb="FF006100"/>
      </font>
      <fill>
        <patternFill>
          <bgColor rgb="FFC6EFCE"/>
        </patternFill>
      </fill>
    </dxf>
    <dxf>
      <font>
        <color theme="4" tint="-0.499984740745262"/>
      </font>
      <fill>
        <patternFill>
          <bgColor rgb="FFD6E0F2"/>
        </patternFill>
      </fill>
    </dxf>
  </dxfs>
  <tableStyles count="0" defaultTableStyle="TableStyleMedium2" defaultPivotStyle="PivotStyleLight16"/>
  <colors>
    <mruColors>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dimension ref="A1:H61"/>
  <sheetViews>
    <sheetView tabSelected="1" workbookViewId="0">
      <selection activeCell="C63" sqref="C63"/>
    </sheetView>
  </sheetViews>
  <sheetFormatPr defaultColWidth="0" defaultRowHeight="15" x14ac:dyDescent="0.25"/>
  <cols>
    <col min="1" max="1" width="5.140625" style="17" customWidth="1"/>
    <col min="2" max="2" width="46" customWidth="1"/>
    <col min="3" max="3" width="46.5703125" customWidth="1"/>
    <col min="4" max="4" width="26.5703125" customWidth="1"/>
    <col min="5" max="5" width="15.5703125" customWidth="1"/>
    <col min="6" max="6" width="14.85546875" customWidth="1"/>
    <col min="7" max="7" width="14.42578125" customWidth="1"/>
    <col min="8" max="8" width="30.28515625" hidden="1" customWidth="1"/>
    <col min="9" max="16384" width="9.140625" hidden="1"/>
  </cols>
  <sheetData>
    <row r="1" spans="1:8" ht="23.25" x14ac:dyDescent="0.25">
      <c r="A1" s="184" t="s">
        <v>91</v>
      </c>
      <c r="B1" s="185"/>
      <c r="C1" s="185"/>
      <c r="D1" s="185"/>
      <c r="E1" s="185"/>
      <c r="F1" s="185"/>
      <c r="G1" s="186"/>
    </row>
    <row r="2" spans="1:8" ht="66.75" customHeight="1" x14ac:dyDescent="0.25">
      <c r="A2" s="187" t="s">
        <v>22</v>
      </c>
      <c r="B2" s="187"/>
      <c r="C2" s="188" t="s">
        <v>288</v>
      </c>
      <c r="D2" s="189"/>
      <c r="E2" s="189"/>
      <c r="F2" s="189"/>
      <c r="G2" s="189"/>
    </row>
    <row r="3" spans="1:8" ht="20.25" x14ac:dyDescent="0.25">
      <c r="A3" s="199" t="s">
        <v>12</v>
      </c>
      <c r="B3" s="199"/>
      <c r="C3" s="199"/>
      <c r="D3" s="199"/>
      <c r="E3" s="199"/>
      <c r="F3" s="199"/>
      <c r="G3" s="200"/>
    </row>
    <row r="4" spans="1:8" ht="15.75" thickBot="1" x14ac:dyDescent="0.3">
      <c r="A4" s="201" t="s">
        <v>20</v>
      </c>
      <c r="B4" s="202"/>
      <c r="C4" s="11">
        <v>12</v>
      </c>
      <c r="D4" s="12"/>
      <c r="E4" s="12"/>
      <c r="F4" s="12"/>
      <c r="G4" s="12"/>
    </row>
    <row r="5" spans="1:8" x14ac:dyDescent="0.25">
      <c r="A5" s="193" t="s">
        <v>13</v>
      </c>
      <c r="B5" s="194"/>
      <c r="C5" s="194"/>
      <c r="D5" s="194"/>
      <c r="E5" s="194"/>
      <c r="F5" s="194"/>
      <c r="G5" s="195"/>
    </row>
    <row r="6" spans="1:8" x14ac:dyDescent="0.25">
      <c r="A6" s="196" t="s">
        <v>23</v>
      </c>
      <c r="B6" s="197"/>
      <c r="C6" s="197"/>
      <c r="D6" s="197"/>
      <c r="E6" s="197"/>
      <c r="F6" s="197"/>
      <c r="G6" s="198"/>
    </row>
    <row r="7" spans="1:8" x14ac:dyDescent="0.25">
      <c r="A7" s="196" t="s">
        <v>30</v>
      </c>
      <c r="B7" s="197"/>
      <c r="C7" s="197"/>
      <c r="D7" s="197"/>
      <c r="E7" s="197"/>
      <c r="F7" s="197"/>
      <c r="G7" s="198"/>
    </row>
    <row r="8" spans="1:8" x14ac:dyDescent="0.25">
      <c r="A8" s="196" t="s">
        <v>29</v>
      </c>
      <c r="B8" s="197"/>
      <c r="C8" s="197"/>
      <c r="D8" s="197"/>
      <c r="E8" s="197"/>
      <c r="F8" s="197"/>
      <c r="G8" s="198"/>
    </row>
    <row r="9" spans="1:8" x14ac:dyDescent="0.25">
      <c r="A9" s="196" t="s">
        <v>28</v>
      </c>
      <c r="B9" s="197"/>
      <c r="C9" s="197"/>
      <c r="D9" s="197"/>
      <c r="E9" s="197"/>
      <c r="F9" s="197"/>
      <c r="G9" s="198"/>
    </row>
    <row r="10" spans="1:8" x14ac:dyDescent="0.25">
      <c r="A10" s="196" t="s">
        <v>26</v>
      </c>
      <c r="B10" s="197"/>
      <c r="C10" s="197"/>
      <c r="D10" s="197"/>
      <c r="E10" s="197"/>
      <c r="F10" s="197"/>
      <c r="G10" s="198"/>
    </row>
    <row r="11" spans="1:8" x14ac:dyDescent="0.25">
      <c r="A11" s="196" t="s">
        <v>27</v>
      </c>
      <c r="B11" s="197"/>
      <c r="C11" s="197"/>
      <c r="D11" s="197"/>
      <c r="E11" s="197"/>
      <c r="F11" s="197"/>
      <c r="G11" s="198"/>
    </row>
    <row r="12" spans="1:8" x14ac:dyDescent="0.25">
      <c r="A12" s="196" t="s">
        <v>25</v>
      </c>
      <c r="B12" s="197"/>
      <c r="C12" s="197"/>
      <c r="D12" s="197"/>
      <c r="E12" s="197"/>
      <c r="F12" s="197"/>
      <c r="G12" s="198"/>
    </row>
    <row r="13" spans="1:8" ht="15.75" thickBot="1" x14ac:dyDescent="0.3">
      <c r="A13" s="190" t="s">
        <v>24</v>
      </c>
      <c r="B13" s="191"/>
      <c r="C13" s="191"/>
      <c r="D13" s="191"/>
      <c r="E13" s="191"/>
      <c r="F13" s="191"/>
      <c r="G13" s="192"/>
    </row>
    <row r="14" spans="1:8" ht="30" x14ac:dyDescent="0.25">
      <c r="A14" s="9" t="s">
        <v>0</v>
      </c>
      <c r="B14" s="9" t="s">
        <v>1</v>
      </c>
      <c r="C14" s="9" t="s">
        <v>10</v>
      </c>
      <c r="D14" s="9" t="s">
        <v>2</v>
      </c>
      <c r="E14" s="9" t="s">
        <v>4</v>
      </c>
      <c r="F14" s="9" t="s">
        <v>3</v>
      </c>
      <c r="G14" s="9" t="s">
        <v>8</v>
      </c>
      <c r="H14" s="31" t="s">
        <v>58</v>
      </c>
    </row>
    <row r="15" spans="1:8" ht="30" x14ac:dyDescent="0.25">
      <c r="A15" s="9">
        <v>1</v>
      </c>
      <c r="B15" s="14" t="s">
        <v>53</v>
      </c>
      <c r="C15" s="8" t="s">
        <v>19</v>
      </c>
      <c r="D15" s="1" t="s">
        <v>7</v>
      </c>
      <c r="E15" s="18">
        <v>1</v>
      </c>
      <c r="F15" s="9" t="s">
        <v>17</v>
      </c>
      <c r="G15" s="18">
        <v>1</v>
      </c>
    </row>
    <row r="16" spans="1:8" ht="30" x14ac:dyDescent="0.25">
      <c r="A16" s="9">
        <v>2</v>
      </c>
      <c r="B16" s="14" t="s">
        <v>36</v>
      </c>
      <c r="C16" s="8" t="s">
        <v>19</v>
      </c>
      <c r="D16" s="1" t="s">
        <v>5</v>
      </c>
      <c r="E16" s="18">
        <v>1</v>
      </c>
      <c r="F16" s="9" t="s">
        <v>17</v>
      </c>
      <c r="G16" s="18">
        <v>1</v>
      </c>
    </row>
    <row r="17" spans="1:8" ht="30" x14ac:dyDescent="0.25">
      <c r="A17" s="9">
        <v>3</v>
      </c>
      <c r="B17" s="57" t="s">
        <v>68</v>
      </c>
      <c r="C17" s="8" t="s">
        <v>19</v>
      </c>
      <c r="D17" s="10" t="s">
        <v>7</v>
      </c>
      <c r="E17" s="18">
        <v>1</v>
      </c>
      <c r="F17" s="9" t="s">
        <v>17</v>
      </c>
      <c r="G17" s="18">
        <v>1</v>
      </c>
      <c r="H17" s="30" t="e">
        <f>COUNTIF(#REF!,B17)</f>
        <v>#REF!</v>
      </c>
    </row>
    <row r="18" spans="1:8" ht="30" x14ac:dyDescent="0.25">
      <c r="A18" s="9">
        <v>4</v>
      </c>
      <c r="B18" s="53" t="s">
        <v>35</v>
      </c>
      <c r="C18" s="8" t="s">
        <v>19</v>
      </c>
      <c r="D18" s="1" t="s">
        <v>5</v>
      </c>
      <c r="E18" s="20">
        <v>1</v>
      </c>
      <c r="F18" s="4" t="s">
        <v>17</v>
      </c>
      <c r="G18" s="20">
        <v>1</v>
      </c>
      <c r="H18" s="30"/>
    </row>
    <row r="19" spans="1:8" ht="30" x14ac:dyDescent="0.25">
      <c r="A19" s="9">
        <v>5</v>
      </c>
      <c r="B19" s="60" t="s">
        <v>90</v>
      </c>
      <c r="C19" s="8" t="s">
        <v>19</v>
      </c>
      <c r="D19" s="10" t="s">
        <v>11</v>
      </c>
      <c r="E19" s="20">
        <v>1</v>
      </c>
      <c r="F19" s="4" t="s">
        <v>17</v>
      </c>
      <c r="G19" s="20">
        <v>1</v>
      </c>
      <c r="H19" s="30"/>
    </row>
    <row r="20" spans="1:8" ht="30" x14ac:dyDescent="0.25">
      <c r="A20" s="9">
        <v>6</v>
      </c>
      <c r="B20" s="143" t="s">
        <v>174</v>
      </c>
      <c r="C20" s="8" t="s">
        <v>19</v>
      </c>
      <c r="D20" s="10" t="s">
        <v>11</v>
      </c>
      <c r="E20" s="20">
        <v>6</v>
      </c>
      <c r="F20" s="4" t="s">
        <v>17</v>
      </c>
      <c r="G20" s="20">
        <v>6</v>
      </c>
      <c r="H20" s="30"/>
    </row>
    <row r="21" spans="1:8" ht="30" x14ac:dyDescent="0.25">
      <c r="A21" s="9">
        <v>7</v>
      </c>
      <c r="B21" s="143" t="s">
        <v>55</v>
      </c>
      <c r="C21" s="8" t="s">
        <v>19</v>
      </c>
      <c r="D21" s="10" t="s">
        <v>7</v>
      </c>
      <c r="E21" s="20">
        <v>6</v>
      </c>
      <c r="F21" s="4" t="s">
        <v>17</v>
      </c>
      <c r="G21" s="20">
        <v>6</v>
      </c>
      <c r="H21" s="30"/>
    </row>
    <row r="22" spans="1:8" ht="21" thickBot="1" x14ac:dyDescent="0.3">
      <c r="A22" s="199" t="s">
        <v>15</v>
      </c>
      <c r="B22" s="199"/>
      <c r="C22" s="199"/>
      <c r="D22" s="199"/>
      <c r="E22" s="199"/>
      <c r="F22" s="199"/>
      <c r="G22" s="200"/>
    </row>
    <row r="23" spans="1:8" x14ac:dyDescent="0.25">
      <c r="A23" s="193" t="s">
        <v>13</v>
      </c>
      <c r="B23" s="194"/>
      <c r="C23" s="194"/>
      <c r="D23" s="194"/>
      <c r="E23" s="194"/>
      <c r="F23" s="194"/>
      <c r="G23" s="195"/>
    </row>
    <row r="24" spans="1:8" x14ac:dyDescent="0.25">
      <c r="A24" s="196" t="s">
        <v>23</v>
      </c>
      <c r="B24" s="197"/>
      <c r="C24" s="197"/>
      <c r="D24" s="197"/>
      <c r="E24" s="197"/>
      <c r="F24" s="197"/>
      <c r="G24" s="198"/>
    </row>
    <row r="25" spans="1:8" x14ac:dyDescent="0.25">
      <c r="A25" s="196" t="s">
        <v>30</v>
      </c>
      <c r="B25" s="197"/>
      <c r="C25" s="197"/>
      <c r="D25" s="197"/>
      <c r="E25" s="197"/>
      <c r="F25" s="197"/>
      <c r="G25" s="198"/>
    </row>
    <row r="26" spans="1:8" x14ac:dyDescent="0.25">
      <c r="A26" s="196" t="s">
        <v>29</v>
      </c>
      <c r="B26" s="197"/>
      <c r="C26" s="197"/>
      <c r="D26" s="197"/>
      <c r="E26" s="197"/>
      <c r="F26" s="197"/>
      <c r="G26" s="198"/>
    </row>
    <row r="27" spans="1:8" x14ac:dyDescent="0.25">
      <c r="A27" s="196" t="s">
        <v>28</v>
      </c>
      <c r="B27" s="197"/>
      <c r="C27" s="197"/>
      <c r="D27" s="197"/>
      <c r="E27" s="197"/>
      <c r="F27" s="197"/>
      <c r="G27" s="198"/>
    </row>
    <row r="28" spans="1:8" x14ac:dyDescent="0.25">
      <c r="A28" s="196" t="s">
        <v>26</v>
      </c>
      <c r="B28" s="197"/>
      <c r="C28" s="197"/>
      <c r="D28" s="197"/>
      <c r="E28" s="197"/>
      <c r="F28" s="197"/>
      <c r="G28" s="198"/>
    </row>
    <row r="29" spans="1:8" x14ac:dyDescent="0.25">
      <c r="A29" s="196" t="s">
        <v>27</v>
      </c>
      <c r="B29" s="197"/>
      <c r="C29" s="197"/>
      <c r="D29" s="197"/>
      <c r="E29" s="197"/>
      <c r="F29" s="197"/>
      <c r="G29" s="198"/>
    </row>
    <row r="30" spans="1:8" x14ac:dyDescent="0.25">
      <c r="A30" s="196" t="s">
        <v>25</v>
      </c>
      <c r="B30" s="197"/>
      <c r="C30" s="197"/>
      <c r="D30" s="197"/>
      <c r="E30" s="197"/>
      <c r="F30" s="197"/>
      <c r="G30" s="198"/>
    </row>
    <row r="31" spans="1:8" ht="15.75" thickBot="1" x14ac:dyDescent="0.3">
      <c r="A31" s="190" t="s">
        <v>24</v>
      </c>
      <c r="B31" s="191"/>
      <c r="C31" s="191"/>
      <c r="D31" s="191"/>
      <c r="E31" s="191"/>
      <c r="F31" s="191"/>
      <c r="G31" s="192"/>
    </row>
    <row r="32" spans="1:8" ht="30" x14ac:dyDescent="0.25">
      <c r="A32" s="9" t="s">
        <v>0</v>
      </c>
      <c r="B32" s="9" t="s">
        <v>1</v>
      </c>
      <c r="C32" s="9" t="s">
        <v>10</v>
      </c>
      <c r="D32" s="9" t="s">
        <v>2</v>
      </c>
      <c r="E32" s="9" t="s">
        <v>4</v>
      </c>
      <c r="F32" s="9" t="s">
        <v>3</v>
      </c>
      <c r="G32" s="9" t="s">
        <v>8</v>
      </c>
    </row>
    <row r="33" spans="1:8" ht="30" x14ac:dyDescent="0.25">
      <c r="A33" s="4">
        <v>1</v>
      </c>
      <c r="B33" s="54" t="s">
        <v>60</v>
      </c>
      <c r="C33" s="8" t="s">
        <v>19</v>
      </c>
      <c r="D33" s="1" t="s">
        <v>5</v>
      </c>
      <c r="E33" s="7">
        <v>1</v>
      </c>
      <c r="F33" s="10" t="s">
        <v>18</v>
      </c>
      <c r="G33" s="5">
        <v>12</v>
      </c>
    </row>
    <row r="34" spans="1:8" ht="30" x14ac:dyDescent="0.25">
      <c r="A34" s="4">
        <v>2</v>
      </c>
      <c r="B34" s="54" t="s">
        <v>49</v>
      </c>
      <c r="C34" s="8" t="s">
        <v>19</v>
      </c>
      <c r="D34" s="1" t="s">
        <v>7</v>
      </c>
      <c r="E34" s="55">
        <v>1</v>
      </c>
      <c r="F34" s="10" t="s">
        <v>18</v>
      </c>
      <c r="G34" s="5">
        <v>12</v>
      </c>
      <c r="H34" s="30"/>
    </row>
    <row r="35" spans="1:8" ht="30" x14ac:dyDescent="0.25">
      <c r="A35" s="4">
        <v>3</v>
      </c>
      <c r="B35" s="54" t="s">
        <v>39</v>
      </c>
      <c r="C35" s="8" t="s">
        <v>19</v>
      </c>
      <c r="D35" s="1" t="s">
        <v>7</v>
      </c>
      <c r="E35" s="5">
        <v>1</v>
      </c>
      <c r="F35" s="10" t="s">
        <v>18</v>
      </c>
      <c r="G35" s="5">
        <v>12</v>
      </c>
    </row>
    <row r="36" spans="1:8" ht="60" x14ac:dyDescent="0.25">
      <c r="A36" s="4">
        <v>4</v>
      </c>
      <c r="B36" s="174" t="s">
        <v>283</v>
      </c>
      <c r="C36" s="8" t="s">
        <v>19</v>
      </c>
      <c r="D36" s="10" t="s">
        <v>21</v>
      </c>
      <c r="E36" s="5">
        <v>1</v>
      </c>
      <c r="F36" s="10" t="s">
        <v>18</v>
      </c>
      <c r="G36" s="5">
        <v>12</v>
      </c>
      <c r="H36" s="30"/>
    </row>
    <row r="37" spans="1:8" ht="21" thickBot="1" x14ac:dyDescent="0.3">
      <c r="A37" s="199" t="s">
        <v>16</v>
      </c>
      <c r="B37" s="199"/>
      <c r="C37" s="199"/>
      <c r="D37" s="199"/>
      <c r="E37" s="199"/>
      <c r="F37" s="199"/>
      <c r="G37" s="200"/>
    </row>
    <row r="38" spans="1:8" x14ac:dyDescent="0.25">
      <c r="A38" s="193" t="s">
        <v>13</v>
      </c>
      <c r="B38" s="194"/>
      <c r="C38" s="194"/>
      <c r="D38" s="194"/>
      <c r="E38" s="194"/>
      <c r="F38" s="194"/>
      <c r="G38" s="195"/>
    </row>
    <row r="39" spans="1:8" x14ac:dyDescent="0.25">
      <c r="A39" s="196" t="s">
        <v>23</v>
      </c>
      <c r="B39" s="197"/>
      <c r="C39" s="197"/>
      <c r="D39" s="197"/>
      <c r="E39" s="197"/>
      <c r="F39" s="197"/>
      <c r="G39" s="198"/>
    </row>
    <row r="40" spans="1:8" x14ac:dyDescent="0.25">
      <c r="A40" s="196" t="s">
        <v>30</v>
      </c>
      <c r="B40" s="197"/>
      <c r="C40" s="197"/>
      <c r="D40" s="197"/>
      <c r="E40" s="197"/>
      <c r="F40" s="197"/>
      <c r="G40" s="198"/>
    </row>
    <row r="41" spans="1:8" x14ac:dyDescent="0.25">
      <c r="A41" s="196" t="s">
        <v>29</v>
      </c>
      <c r="B41" s="197"/>
      <c r="C41" s="197"/>
      <c r="D41" s="197"/>
      <c r="E41" s="197"/>
      <c r="F41" s="197"/>
      <c r="G41" s="198"/>
    </row>
    <row r="42" spans="1:8" x14ac:dyDescent="0.25">
      <c r="A42" s="196" t="s">
        <v>28</v>
      </c>
      <c r="B42" s="197"/>
      <c r="C42" s="197"/>
      <c r="D42" s="197"/>
      <c r="E42" s="197"/>
      <c r="F42" s="197"/>
      <c r="G42" s="198"/>
    </row>
    <row r="43" spans="1:8" x14ac:dyDescent="0.25">
      <c r="A43" s="196" t="s">
        <v>26</v>
      </c>
      <c r="B43" s="197"/>
      <c r="C43" s="197"/>
      <c r="D43" s="197"/>
      <c r="E43" s="197"/>
      <c r="F43" s="197"/>
      <c r="G43" s="198"/>
    </row>
    <row r="44" spans="1:8" x14ac:dyDescent="0.25">
      <c r="A44" s="196" t="s">
        <v>27</v>
      </c>
      <c r="B44" s="197"/>
      <c r="C44" s="197"/>
      <c r="D44" s="197"/>
      <c r="E44" s="197"/>
      <c r="F44" s="197"/>
      <c r="G44" s="198"/>
    </row>
    <row r="45" spans="1:8" x14ac:dyDescent="0.25">
      <c r="A45" s="196" t="s">
        <v>25</v>
      </c>
      <c r="B45" s="197"/>
      <c r="C45" s="197"/>
      <c r="D45" s="197"/>
      <c r="E45" s="197"/>
      <c r="F45" s="197"/>
      <c r="G45" s="198"/>
    </row>
    <row r="46" spans="1:8" ht="15.75" thickBot="1" x14ac:dyDescent="0.3">
      <c r="A46" s="190" t="s">
        <v>24</v>
      </c>
      <c r="B46" s="191"/>
      <c r="C46" s="191"/>
      <c r="D46" s="191"/>
      <c r="E46" s="191"/>
      <c r="F46" s="191"/>
      <c r="G46" s="192"/>
    </row>
    <row r="47" spans="1:8" ht="30" x14ac:dyDescent="0.25">
      <c r="A47" s="9" t="s">
        <v>0</v>
      </c>
      <c r="B47" s="9" t="s">
        <v>1</v>
      </c>
      <c r="C47" s="9" t="s">
        <v>10</v>
      </c>
      <c r="D47" s="9" t="s">
        <v>2</v>
      </c>
      <c r="E47" s="9" t="s">
        <v>4</v>
      </c>
      <c r="F47" s="9" t="s">
        <v>3</v>
      </c>
      <c r="G47" s="9" t="s">
        <v>8</v>
      </c>
    </row>
    <row r="48" spans="1:8" ht="31.5" x14ac:dyDescent="0.25">
      <c r="A48" s="3">
        <v>1</v>
      </c>
      <c r="B48" s="16" t="s">
        <v>60</v>
      </c>
      <c r="C48" s="8" t="s">
        <v>19</v>
      </c>
      <c r="D48" s="1" t="s">
        <v>5</v>
      </c>
      <c r="E48" s="6">
        <v>1</v>
      </c>
      <c r="F48" s="13" t="s">
        <v>6</v>
      </c>
      <c r="G48" s="6">
        <f>E48</f>
        <v>1</v>
      </c>
    </row>
    <row r="49" spans="1:7" ht="30" x14ac:dyDescent="0.25">
      <c r="A49" s="3">
        <v>2</v>
      </c>
      <c r="B49" s="15" t="s">
        <v>55</v>
      </c>
      <c r="C49" s="8" t="s">
        <v>19</v>
      </c>
      <c r="D49" s="1" t="s">
        <v>7</v>
      </c>
      <c r="E49" s="6">
        <v>1</v>
      </c>
      <c r="F49" s="13" t="s">
        <v>6</v>
      </c>
      <c r="G49" s="6">
        <v>1</v>
      </c>
    </row>
    <row r="50" spans="1:7" ht="30" x14ac:dyDescent="0.25">
      <c r="A50" s="3">
        <v>3</v>
      </c>
      <c r="B50" s="15" t="s">
        <v>39</v>
      </c>
      <c r="C50" s="8" t="s">
        <v>19</v>
      </c>
      <c r="D50" s="1" t="s">
        <v>7</v>
      </c>
      <c r="E50" s="6">
        <v>1</v>
      </c>
      <c r="F50" s="13" t="s">
        <v>6</v>
      </c>
      <c r="G50" s="6">
        <v>1</v>
      </c>
    </row>
    <row r="51" spans="1:7" ht="20.25" x14ac:dyDescent="0.25">
      <c r="A51" s="199" t="s">
        <v>14</v>
      </c>
      <c r="B51" s="199"/>
      <c r="C51" s="199"/>
      <c r="D51" s="199"/>
      <c r="E51" s="199"/>
      <c r="F51" s="199"/>
      <c r="G51" s="200"/>
    </row>
    <row r="52" spans="1:7" ht="30" x14ac:dyDescent="0.25">
      <c r="A52" s="4" t="s">
        <v>0</v>
      </c>
      <c r="B52" s="4" t="s">
        <v>1</v>
      </c>
      <c r="C52" s="4" t="s">
        <v>10</v>
      </c>
      <c r="D52" s="4" t="s">
        <v>2</v>
      </c>
      <c r="E52" s="4" t="s">
        <v>4</v>
      </c>
      <c r="F52" s="4" t="s">
        <v>3</v>
      </c>
      <c r="G52" s="4" t="s">
        <v>8</v>
      </c>
    </row>
    <row r="53" spans="1:7" ht="30" x14ac:dyDescent="0.25">
      <c r="A53" s="3">
        <v>1</v>
      </c>
      <c r="B53" s="15" t="s">
        <v>31</v>
      </c>
      <c r="C53" s="8" t="s">
        <v>19</v>
      </c>
      <c r="D53" s="34" t="s">
        <v>9</v>
      </c>
      <c r="E53" s="6">
        <v>1</v>
      </c>
      <c r="F53" s="3" t="s">
        <v>6</v>
      </c>
      <c r="G53" s="6">
        <f>E53</f>
        <v>1</v>
      </c>
    </row>
    <row r="54" spans="1:7" ht="30" x14ac:dyDescent="0.25">
      <c r="A54" s="3">
        <v>2</v>
      </c>
      <c r="B54" s="177" t="s">
        <v>162</v>
      </c>
      <c r="C54" s="8" t="s">
        <v>19</v>
      </c>
      <c r="D54" s="180" t="s">
        <v>57</v>
      </c>
      <c r="E54" s="6">
        <v>1</v>
      </c>
      <c r="F54" s="3" t="s">
        <v>6</v>
      </c>
      <c r="G54" s="6">
        <f>E54</f>
        <v>1</v>
      </c>
    </row>
    <row r="55" spans="1:7" ht="30" x14ac:dyDescent="0.25">
      <c r="A55" s="3">
        <v>3</v>
      </c>
      <c r="B55" s="14" t="s">
        <v>34</v>
      </c>
      <c r="C55" s="8" t="s">
        <v>19</v>
      </c>
      <c r="D55" s="34" t="s">
        <v>9</v>
      </c>
      <c r="E55" s="6">
        <v>1</v>
      </c>
      <c r="F55" s="3" t="s">
        <v>6</v>
      </c>
      <c r="G55" s="6">
        <f>E55</f>
        <v>1</v>
      </c>
    </row>
    <row r="56" spans="1:7" ht="30" x14ac:dyDescent="0.25">
      <c r="A56" s="3">
        <v>4</v>
      </c>
      <c r="B56" s="178" t="s">
        <v>66</v>
      </c>
      <c r="C56" s="8" t="s">
        <v>19</v>
      </c>
      <c r="D56" s="182" t="s">
        <v>9</v>
      </c>
      <c r="E56" s="6">
        <v>1</v>
      </c>
      <c r="F56" s="3" t="s">
        <v>6</v>
      </c>
      <c r="G56" s="6">
        <f>E56</f>
        <v>1</v>
      </c>
    </row>
    <row r="57" spans="1:7" ht="30" x14ac:dyDescent="0.25">
      <c r="A57" s="3">
        <v>5</v>
      </c>
      <c r="B57" s="35" t="s">
        <v>32</v>
      </c>
      <c r="C57" s="8" t="s">
        <v>19</v>
      </c>
      <c r="D57" s="181" t="s">
        <v>9</v>
      </c>
      <c r="E57" s="20">
        <v>1</v>
      </c>
      <c r="F57" s="4" t="s">
        <v>6</v>
      </c>
      <c r="G57" s="20">
        <v>1</v>
      </c>
    </row>
    <row r="58" spans="1:7" ht="30" x14ac:dyDescent="0.25">
      <c r="A58" s="3">
        <v>6</v>
      </c>
      <c r="B58" s="47" t="s">
        <v>119</v>
      </c>
      <c r="C58" s="8" t="s">
        <v>19</v>
      </c>
      <c r="D58" s="76" t="s">
        <v>9</v>
      </c>
      <c r="E58" s="20">
        <v>1</v>
      </c>
      <c r="F58" s="4" t="s">
        <v>6</v>
      </c>
      <c r="G58" s="20">
        <v>1</v>
      </c>
    </row>
    <row r="59" spans="1:7" ht="30" x14ac:dyDescent="0.25">
      <c r="A59" s="3">
        <v>7</v>
      </c>
      <c r="B59" s="112" t="s">
        <v>88</v>
      </c>
      <c r="C59" s="8" t="s">
        <v>19</v>
      </c>
      <c r="D59" s="82" t="s">
        <v>57</v>
      </c>
      <c r="E59" s="20">
        <v>1</v>
      </c>
      <c r="F59" s="4" t="s">
        <v>6</v>
      </c>
      <c r="G59" s="20">
        <v>1</v>
      </c>
    </row>
    <row r="60" spans="1:7" ht="30" x14ac:dyDescent="0.25">
      <c r="A60" s="3">
        <v>8</v>
      </c>
      <c r="B60" s="68" t="s">
        <v>164</v>
      </c>
      <c r="C60" s="8" t="s">
        <v>19</v>
      </c>
      <c r="D60" s="36" t="s">
        <v>57</v>
      </c>
      <c r="E60" s="20">
        <v>1</v>
      </c>
      <c r="F60" s="4" t="s">
        <v>6</v>
      </c>
      <c r="G60" s="20">
        <v>1</v>
      </c>
    </row>
    <row r="61" spans="1:7" ht="30" x14ac:dyDescent="0.25">
      <c r="A61" s="3">
        <v>9</v>
      </c>
      <c r="B61" s="179" t="s">
        <v>33</v>
      </c>
      <c r="C61" s="8" t="s">
        <v>19</v>
      </c>
      <c r="D61" s="183" t="s">
        <v>9</v>
      </c>
      <c r="E61" s="20">
        <v>1</v>
      </c>
      <c r="F61" s="4" t="s">
        <v>6</v>
      </c>
      <c r="G61" s="20">
        <v>1</v>
      </c>
    </row>
  </sheetData>
  <sortState xmlns:xlrd2="http://schemas.microsoft.com/office/spreadsheetml/2017/richdata2" ref="B53:D61">
    <sortCondition ref="B53:B61"/>
  </sortState>
  <mergeCells count="35">
    <mergeCell ref="A45:G45"/>
    <mergeCell ref="A46:G46"/>
    <mergeCell ref="A51:G51"/>
    <mergeCell ref="A39:G39"/>
    <mergeCell ref="A40:G40"/>
    <mergeCell ref="A41:G41"/>
    <mergeCell ref="A42:G42"/>
    <mergeCell ref="A43:G43"/>
    <mergeCell ref="A44:G44"/>
    <mergeCell ref="A38:G38"/>
    <mergeCell ref="A22:G22"/>
    <mergeCell ref="A23:G23"/>
    <mergeCell ref="A24:G24"/>
    <mergeCell ref="A25:G25"/>
    <mergeCell ref="A26:G26"/>
    <mergeCell ref="A27:G27"/>
    <mergeCell ref="A28:G28"/>
    <mergeCell ref="A29:G29"/>
    <mergeCell ref="A30:G30"/>
    <mergeCell ref="A31:G31"/>
    <mergeCell ref="A37:G37"/>
    <mergeCell ref="A1:G1"/>
    <mergeCell ref="A2:B2"/>
    <mergeCell ref="C2:G2"/>
    <mergeCell ref="A13:G13"/>
    <mergeCell ref="A5:G5"/>
    <mergeCell ref="A6:G6"/>
    <mergeCell ref="A7:G7"/>
    <mergeCell ref="A8:G8"/>
    <mergeCell ref="A9:G9"/>
    <mergeCell ref="A10:G10"/>
    <mergeCell ref="A11:G11"/>
    <mergeCell ref="A3:G3"/>
    <mergeCell ref="A4:B4"/>
    <mergeCell ref="A12:G12"/>
  </mergeCells>
  <dataValidations count="3">
    <dataValidation type="list" allowBlank="1" showInputMessage="1" showErrorMessage="1" sqref="D48:D50 D33 D15:D16" xr:uid="{3A530EFB-A676-4730-93F2-13876E48465C}">
      <formula1>"Мебель, Оборудование, Программное обеспечение, Оборудование IT"</formula1>
    </dataValidation>
    <dataValidation type="list" allowBlank="1" showInputMessage="1" showErrorMessage="1" sqref="D53:D54" xr:uid="{E7B0AEAF-CE11-4135-8AAA-E3F392E3D2E1}">
      <formula1>"Охрана труда, Техника безопасности"</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20 B33 B35 B58" xr:uid="{2F29797F-BFF8-41A9-916F-0E75B4C369B5}"/>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D17:D21 D34:D36</xm:sqref>
        </x14:dataValidation>
        <x14:dataValidation type="list" allowBlank="1" showInputMessage="1" showErrorMessage="1" xr:uid="{342F2F31-2347-4144-A9E4-8A084CA60719}">
          <x14:formula1>
            <xm:f>Виды!$A$1:$A$6</xm:f>
          </x14:formula1>
          <xm:sqref>D57:D61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dimension ref="A1:H45"/>
  <sheetViews>
    <sheetView zoomScaleNormal="100" workbookViewId="0">
      <pane ySplit="1" topLeftCell="A2" activePane="bottomLeft" state="frozen"/>
      <selection pane="bottomLeft" activeCell="A46" sqref="A46:XFD46"/>
    </sheetView>
  </sheetViews>
  <sheetFormatPr defaultColWidth="0" defaultRowHeight="15" x14ac:dyDescent="0.25"/>
  <cols>
    <col min="1" max="1" width="8.5703125" customWidth="1"/>
    <col min="2" max="2" width="60.85546875" style="24" customWidth="1"/>
    <col min="3" max="3" width="54.42578125" customWidth="1"/>
    <col min="4" max="4" width="21.42578125" style="26" customWidth="1"/>
    <col min="5" max="5" width="12.5703125" customWidth="1"/>
    <col min="6" max="6" width="13.42578125" customWidth="1"/>
    <col min="7" max="7" width="12" customWidth="1"/>
    <col min="8" max="8" width="26.7109375" hidden="1" customWidth="1"/>
    <col min="9" max="9" width="0" hidden="1" customWidth="1"/>
  </cols>
  <sheetData>
    <row r="1" spans="1:8" ht="42.75" x14ac:dyDescent="0.25">
      <c r="A1" s="21" t="s">
        <v>0</v>
      </c>
      <c r="B1" s="22" t="s">
        <v>1</v>
      </c>
      <c r="C1" s="21" t="s">
        <v>10</v>
      </c>
      <c r="D1" s="21" t="s">
        <v>2</v>
      </c>
      <c r="E1" s="21" t="s">
        <v>4</v>
      </c>
      <c r="F1" s="21" t="s">
        <v>3</v>
      </c>
      <c r="G1" s="21" t="s">
        <v>8</v>
      </c>
      <c r="H1" s="29" t="s">
        <v>58</v>
      </c>
    </row>
    <row r="2" spans="1:8" ht="20.25" x14ac:dyDescent="0.25">
      <c r="A2" s="203" t="s">
        <v>7</v>
      </c>
      <c r="B2" s="203"/>
      <c r="C2" s="203"/>
      <c r="D2" s="203"/>
      <c r="E2" s="203"/>
      <c r="F2" s="203"/>
      <c r="G2" s="203"/>
    </row>
    <row r="3" spans="1:8" ht="30" x14ac:dyDescent="0.25">
      <c r="A3" s="4">
        <v>1</v>
      </c>
      <c r="B3" s="175" t="s">
        <v>222</v>
      </c>
      <c r="C3" s="8" t="s">
        <v>19</v>
      </c>
      <c r="D3" s="10" t="s">
        <v>7</v>
      </c>
      <c r="E3" s="7">
        <v>1</v>
      </c>
      <c r="F3" s="2" t="s">
        <v>17</v>
      </c>
      <c r="G3" s="7">
        <v>1</v>
      </c>
      <c r="H3" s="30" t="e">
        <f>COUNTIF(#REF!,B3)</f>
        <v>#REF!</v>
      </c>
    </row>
    <row r="4" spans="1:8" ht="30" x14ac:dyDescent="0.25">
      <c r="A4" s="4">
        <v>2</v>
      </c>
      <c r="B4" s="15" t="s">
        <v>54</v>
      </c>
      <c r="C4" s="8" t="s">
        <v>19</v>
      </c>
      <c r="D4" s="1" t="s">
        <v>7</v>
      </c>
      <c r="E4" s="7">
        <v>1</v>
      </c>
      <c r="F4" s="2" t="s">
        <v>17</v>
      </c>
      <c r="G4" s="7">
        <v>1</v>
      </c>
      <c r="H4" s="30" t="e">
        <f>COUNTIF(#REF!,B4)</f>
        <v>#REF!</v>
      </c>
    </row>
    <row r="5" spans="1:8" ht="30" x14ac:dyDescent="0.25">
      <c r="A5" s="4">
        <v>3</v>
      </c>
      <c r="B5" s="15" t="s">
        <v>51</v>
      </c>
      <c r="C5" s="8" t="s">
        <v>19</v>
      </c>
      <c r="D5" s="1" t="s">
        <v>7</v>
      </c>
      <c r="E5" s="7">
        <v>1</v>
      </c>
      <c r="F5" s="2" t="s">
        <v>17</v>
      </c>
      <c r="G5" s="19">
        <v>1</v>
      </c>
      <c r="H5" s="30" t="e">
        <f>COUNTIF(#REF!,B5)</f>
        <v>#REF!</v>
      </c>
    </row>
    <row r="6" spans="1:8" ht="30" x14ac:dyDescent="0.25">
      <c r="A6" s="4">
        <v>4</v>
      </c>
      <c r="B6" s="176" t="s">
        <v>220</v>
      </c>
      <c r="C6" s="8" t="s">
        <v>19</v>
      </c>
      <c r="D6" s="10" t="s">
        <v>7</v>
      </c>
      <c r="E6" s="7">
        <v>1</v>
      </c>
      <c r="F6" s="2" t="s">
        <v>17</v>
      </c>
      <c r="G6" s="19">
        <v>1</v>
      </c>
      <c r="H6" s="30"/>
    </row>
    <row r="7" spans="1:8" ht="30" x14ac:dyDescent="0.25">
      <c r="A7" s="4">
        <v>5</v>
      </c>
      <c r="B7" s="47" t="s">
        <v>106</v>
      </c>
      <c r="C7" s="72" t="s">
        <v>19</v>
      </c>
      <c r="D7" s="10" t="s">
        <v>7</v>
      </c>
      <c r="E7" s="7">
        <v>1</v>
      </c>
      <c r="F7" s="2" t="s">
        <v>17</v>
      </c>
      <c r="G7" s="19">
        <v>1</v>
      </c>
      <c r="H7" s="30"/>
    </row>
    <row r="8" spans="1:8" ht="30" x14ac:dyDescent="0.25">
      <c r="A8" s="4">
        <v>6</v>
      </c>
      <c r="B8" s="61" t="s">
        <v>38</v>
      </c>
      <c r="C8" s="72" t="s">
        <v>19</v>
      </c>
      <c r="D8" s="10" t="s">
        <v>7</v>
      </c>
      <c r="E8" s="7">
        <v>1</v>
      </c>
      <c r="F8" s="2" t="s">
        <v>17</v>
      </c>
      <c r="G8" s="19">
        <v>1</v>
      </c>
      <c r="H8" s="30"/>
    </row>
    <row r="9" spans="1:8" ht="30" x14ac:dyDescent="0.25">
      <c r="A9" s="4">
        <v>7</v>
      </c>
      <c r="B9" s="35" t="s">
        <v>50</v>
      </c>
      <c r="C9" s="72" t="s">
        <v>19</v>
      </c>
      <c r="D9" s="1" t="s">
        <v>7</v>
      </c>
      <c r="E9" s="7">
        <v>1</v>
      </c>
      <c r="F9" s="2" t="s">
        <v>17</v>
      </c>
      <c r="G9" s="19">
        <v>1</v>
      </c>
      <c r="H9" s="30"/>
    </row>
    <row r="10" spans="1:8" ht="30" x14ac:dyDescent="0.25">
      <c r="A10" s="4">
        <v>8</v>
      </c>
      <c r="B10" s="120" t="s">
        <v>226</v>
      </c>
      <c r="C10" s="72" t="s">
        <v>19</v>
      </c>
      <c r="D10" s="10" t="s">
        <v>7</v>
      </c>
      <c r="E10" s="7">
        <v>1</v>
      </c>
      <c r="F10" s="2" t="s">
        <v>17</v>
      </c>
      <c r="G10" s="19">
        <v>1</v>
      </c>
      <c r="H10" s="30"/>
    </row>
    <row r="11" spans="1:8" ht="30" x14ac:dyDescent="0.25">
      <c r="A11" s="4">
        <v>9</v>
      </c>
      <c r="B11" s="47" t="s">
        <v>279</v>
      </c>
      <c r="C11" s="72" t="s">
        <v>19</v>
      </c>
      <c r="D11" s="10" t="s">
        <v>7</v>
      </c>
      <c r="E11" s="7">
        <v>1</v>
      </c>
      <c r="F11" s="2" t="s">
        <v>17</v>
      </c>
      <c r="G11" s="19">
        <v>1</v>
      </c>
      <c r="H11" s="30"/>
    </row>
    <row r="12" spans="1:8" ht="30" x14ac:dyDescent="0.25">
      <c r="A12" s="4">
        <v>10</v>
      </c>
      <c r="B12" s="126" t="s">
        <v>224</v>
      </c>
      <c r="C12" s="72" t="s">
        <v>19</v>
      </c>
      <c r="D12" s="10" t="s">
        <v>7</v>
      </c>
      <c r="E12" s="7">
        <v>1</v>
      </c>
      <c r="F12" s="2" t="s">
        <v>17</v>
      </c>
      <c r="G12" s="19">
        <v>1</v>
      </c>
      <c r="H12" s="30"/>
    </row>
    <row r="13" spans="1:8" ht="30" x14ac:dyDescent="0.25">
      <c r="A13" s="4">
        <v>11</v>
      </c>
      <c r="B13" s="49" t="s">
        <v>64</v>
      </c>
      <c r="C13" s="72" t="s">
        <v>19</v>
      </c>
      <c r="D13" s="10" t="s">
        <v>7</v>
      </c>
      <c r="E13" s="7">
        <v>1</v>
      </c>
      <c r="F13" s="2" t="s">
        <v>17</v>
      </c>
      <c r="G13" s="19">
        <v>1</v>
      </c>
      <c r="H13" s="30"/>
    </row>
    <row r="14" spans="1:8" ht="30" x14ac:dyDescent="0.25">
      <c r="A14" s="4">
        <v>12</v>
      </c>
      <c r="B14" s="35" t="s">
        <v>47</v>
      </c>
      <c r="C14" s="72" t="s">
        <v>19</v>
      </c>
      <c r="D14" s="1" t="s">
        <v>7</v>
      </c>
      <c r="E14" s="7">
        <v>1</v>
      </c>
      <c r="F14" s="2" t="s">
        <v>17</v>
      </c>
      <c r="G14" s="19">
        <v>1</v>
      </c>
      <c r="H14" s="30"/>
    </row>
    <row r="15" spans="1:8" ht="20.25" x14ac:dyDescent="0.25">
      <c r="A15" s="203" t="s">
        <v>5</v>
      </c>
      <c r="B15" s="203"/>
      <c r="C15" s="203"/>
      <c r="D15" s="203"/>
      <c r="E15" s="203"/>
      <c r="F15" s="203"/>
      <c r="G15" s="203"/>
      <c r="H15" s="30"/>
    </row>
    <row r="16" spans="1:8" ht="30" x14ac:dyDescent="0.25">
      <c r="A16" s="4">
        <v>1</v>
      </c>
      <c r="B16" s="14" t="s">
        <v>43</v>
      </c>
      <c r="C16" s="8" t="s">
        <v>19</v>
      </c>
      <c r="D16" s="1" t="s">
        <v>5</v>
      </c>
      <c r="E16" s="18">
        <v>1</v>
      </c>
      <c r="F16" s="9" t="s">
        <v>6</v>
      </c>
      <c r="G16" s="18">
        <v>1</v>
      </c>
      <c r="H16" s="30" t="e">
        <f>COUNTIF(#REF!,B16)</f>
        <v>#REF!</v>
      </c>
    </row>
    <row r="17" spans="1:8" ht="30" x14ac:dyDescent="0.25">
      <c r="A17" s="4">
        <v>2</v>
      </c>
      <c r="B17" s="15" t="s">
        <v>42</v>
      </c>
      <c r="C17" s="8" t="s">
        <v>19</v>
      </c>
      <c r="D17" s="1" t="s">
        <v>5</v>
      </c>
      <c r="E17" s="18">
        <v>1</v>
      </c>
      <c r="F17" s="9" t="s">
        <v>6</v>
      </c>
      <c r="G17" s="18">
        <v>1</v>
      </c>
      <c r="H17" s="30" t="e">
        <f>COUNTIF(#REF!,B17)</f>
        <v>#REF!</v>
      </c>
    </row>
    <row r="18" spans="1:8" ht="30" x14ac:dyDescent="0.25">
      <c r="A18" s="4">
        <v>3</v>
      </c>
      <c r="B18" s="14" t="s">
        <v>59</v>
      </c>
      <c r="C18" s="8" t="s">
        <v>19</v>
      </c>
      <c r="D18" s="1" t="s">
        <v>5</v>
      </c>
      <c r="E18" s="18">
        <v>1</v>
      </c>
      <c r="F18" s="9" t="s">
        <v>6</v>
      </c>
      <c r="G18" s="18">
        <v>1</v>
      </c>
      <c r="H18" s="30" t="e">
        <f>COUNTIF(#REF!,B18)</f>
        <v>#REF!</v>
      </c>
    </row>
    <row r="19" spans="1:8" ht="30" x14ac:dyDescent="0.25">
      <c r="A19" s="4">
        <v>4</v>
      </c>
      <c r="B19" s="73" t="s">
        <v>83</v>
      </c>
      <c r="C19" s="8" t="s">
        <v>19</v>
      </c>
      <c r="D19" s="10" t="s">
        <v>5</v>
      </c>
      <c r="E19" s="18">
        <v>1</v>
      </c>
      <c r="F19" s="9" t="s">
        <v>6</v>
      </c>
      <c r="G19" s="18">
        <v>1</v>
      </c>
      <c r="H19" s="30" t="e">
        <f>COUNTIF(#REF!,B19)</f>
        <v>#REF!</v>
      </c>
    </row>
    <row r="20" spans="1:8" ht="30" x14ac:dyDescent="0.25">
      <c r="A20" s="9">
        <v>5</v>
      </c>
      <c r="B20" s="14" t="s">
        <v>45</v>
      </c>
      <c r="C20" s="8" t="s">
        <v>19</v>
      </c>
      <c r="D20" s="1" t="s">
        <v>5</v>
      </c>
      <c r="E20" s="18">
        <v>1</v>
      </c>
      <c r="F20" s="9" t="s">
        <v>17</v>
      </c>
      <c r="G20" s="18">
        <v>1</v>
      </c>
      <c r="H20" s="30" t="e">
        <f>COUNTIF(#REF!,B20)</f>
        <v>#REF!</v>
      </c>
    </row>
    <row r="21" spans="1:8" ht="30" x14ac:dyDescent="0.25">
      <c r="A21" s="4">
        <v>6</v>
      </c>
      <c r="B21" s="15" t="s">
        <v>46</v>
      </c>
      <c r="C21" s="8" t="s">
        <v>19</v>
      </c>
      <c r="D21" s="1" t="s">
        <v>5</v>
      </c>
      <c r="E21" s="18">
        <v>1</v>
      </c>
      <c r="F21" s="9" t="s">
        <v>17</v>
      </c>
      <c r="G21" s="18">
        <v>1</v>
      </c>
      <c r="H21" s="30" t="e">
        <f>COUNTIF(#REF!,B21)</f>
        <v>#REF!</v>
      </c>
    </row>
    <row r="22" spans="1:8" ht="30" x14ac:dyDescent="0.25">
      <c r="A22" s="9">
        <v>7</v>
      </c>
      <c r="B22" s="14" t="s">
        <v>44</v>
      </c>
      <c r="C22" s="8" t="s">
        <v>19</v>
      </c>
      <c r="D22" s="1" t="s">
        <v>5</v>
      </c>
      <c r="E22" s="18">
        <v>1</v>
      </c>
      <c r="F22" s="9" t="s">
        <v>17</v>
      </c>
      <c r="G22" s="18">
        <v>1</v>
      </c>
      <c r="H22" s="30" t="e">
        <f>COUNTIF(#REF!,B22)</f>
        <v>#REF!</v>
      </c>
    </row>
    <row r="23" spans="1:8" ht="30" x14ac:dyDescent="0.25">
      <c r="A23" s="4">
        <v>8</v>
      </c>
      <c r="B23" s="35" t="s">
        <v>52</v>
      </c>
      <c r="C23" s="8" t="s">
        <v>19</v>
      </c>
      <c r="D23" s="1" t="s">
        <v>11</v>
      </c>
      <c r="E23" s="18">
        <v>1</v>
      </c>
      <c r="F23" s="9" t="s">
        <v>17</v>
      </c>
      <c r="G23" s="18">
        <v>1</v>
      </c>
      <c r="H23" s="30"/>
    </row>
    <row r="24" spans="1:8" ht="20.25" x14ac:dyDescent="0.25">
      <c r="A24" s="204" t="s">
        <v>70</v>
      </c>
      <c r="B24" s="205"/>
      <c r="C24" s="205"/>
      <c r="D24" s="205"/>
      <c r="E24" s="205"/>
      <c r="F24" s="205"/>
      <c r="G24" s="206"/>
      <c r="H24" s="30"/>
    </row>
    <row r="25" spans="1:8" ht="30" x14ac:dyDescent="0.25">
      <c r="A25" s="25">
        <v>1</v>
      </c>
      <c r="B25" s="59" t="s">
        <v>235</v>
      </c>
      <c r="C25" s="8" t="s">
        <v>19</v>
      </c>
      <c r="D25" s="10" t="s">
        <v>11</v>
      </c>
      <c r="E25" s="20">
        <v>1</v>
      </c>
      <c r="F25" s="23" t="s">
        <v>6</v>
      </c>
      <c r="G25" s="20">
        <v>1</v>
      </c>
      <c r="H25" s="30" t="e">
        <f>COUNTIF(#REF!,B25)</f>
        <v>#REF!</v>
      </c>
    </row>
    <row r="26" spans="1:8" ht="30" x14ac:dyDescent="0.25">
      <c r="A26" s="25">
        <v>2</v>
      </c>
      <c r="B26" s="74" t="s">
        <v>285</v>
      </c>
      <c r="C26" s="8" t="s">
        <v>19</v>
      </c>
      <c r="D26" s="10" t="s">
        <v>11</v>
      </c>
      <c r="E26" s="20">
        <v>1</v>
      </c>
      <c r="F26" s="23" t="s">
        <v>6</v>
      </c>
      <c r="G26" s="20">
        <v>1</v>
      </c>
      <c r="H26" s="30" t="e">
        <f>COUNTIF(#REF!,B26)</f>
        <v>#REF!</v>
      </c>
    </row>
    <row r="27" spans="1:8" ht="30" x14ac:dyDescent="0.25">
      <c r="A27" s="25">
        <v>3</v>
      </c>
      <c r="B27" s="39" t="s">
        <v>287</v>
      </c>
      <c r="C27" s="8" t="s">
        <v>19</v>
      </c>
      <c r="D27" s="10" t="s">
        <v>11</v>
      </c>
      <c r="E27" s="20">
        <v>1</v>
      </c>
      <c r="F27" s="23" t="s">
        <v>6</v>
      </c>
      <c r="G27" s="20">
        <v>1</v>
      </c>
      <c r="H27" s="30" t="e">
        <f>COUNTIF(#REF!,B27)</f>
        <v>#REF!</v>
      </c>
    </row>
    <row r="28" spans="1:8" ht="30" x14ac:dyDescent="0.25">
      <c r="A28" s="25">
        <v>4</v>
      </c>
      <c r="B28" s="108" t="s">
        <v>278</v>
      </c>
      <c r="C28" s="8" t="s">
        <v>19</v>
      </c>
      <c r="D28" s="169" t="s">
        <v>11</v>
      </c>
      <c r="E28" s="20">
        <v>1</v>
      </c>
      <c r="F28" s="23" t="s">
        <v>6</v>
      </c>
      <c r="G28" s="20">
        <v>1</v>
      </c>
      <c r="H28" s="30" t="e">
        <f>COUNTIF(#REF!,B28)</f>
        <v>#REF!</v>
      </c>
    </row>
    <row r="29" spans="1:8" ht="30" x14ac:dyDescent="0.25">
      <c r="A29" s="25">
        <v>5</v>
      </c>
      <c r="B29" s="74" t="s">
        <v>100</v>
      </c>
      <c r="C29" s="8" t="s">
        <v>19</v>
      </c>
      <c r="D29" s="10" t="s">
        <v>11</v>
      </c>
      <c r="E29" s="20">
        <v>1</v>
      </c>
      <c r="F29" s="23" t="s">
        <v>6</v>
      </c>
      <c r="G29" s="20">
        <v>1</v>
      </c>
      <c r="H29" s="30" t="e">
        <f>COUNTIF(#REF!,B29)</f>
        <v>#REF!</v>
      </c>
    </row>
    <row r="30" spans="1:8" ht="30" x14ac:dyDescent="0.25">
      <c r="A30" s="25">
        <v>6</v>
      </c>
      <c r="B30" s="108" t="s">
        <v>289</v>
      </c>
      <c r="C30" s="8" t="s">
        <v>19</v>
      </c>
      <c r="D30" s="10" t="s">
        <v>11</v>
      </c>
      <c r="E30" s="20">
        <v>1</v>
      </c>
      <c r="F30" s="23" t="s">
        <v>6</v>
      </c>
      <c r="G30" s="20">
        <v>1</v>
      </c>
      <c r="H30" s="30" t="e">
        <f>COUNTIF(#REF!,B30)</f>
        <v>#REF!</v>
      </c>
    </row>
    <row r="31" spans="1:8" ht="30" x14ac:dyDescent="0.25">
      <c r="A31" s="25">
        <v>7</v>
      </c>
      <c r="B31" s="40" t="s">
        <v>251</v>
      </c>
      <c r="C31" s="8" t="s">
        <v>19</v>
      </c>
      <c r="D31" s="10" t="s">
        <v>11</v>
      </c>
      <c r="E31" s="20">
        <v>1</v>
      </c>
      <c r="F31" s="23" t="s">
        <v>6</v>
      </c>
      <c r="G31" s="20">
        <v>1</v>
      </c>
      <c r="H31" s="30" t="e">
        <f>COUNTIF(#REF!,B31)</f>
        <v>#REF!</v>
      </c>
    </row>
    <row r="32" spans="1:8" ht="30" x14ac:dyDescent="0.25">
      <c r="A32" s="25">
        <v>8</v>
      </c>
      <c r="B32" s="170" t="s">
        <v>247</v>
      </c>
      <c r="C32" s="8" t="s">
        <v>19</v>
      </c>
      <c r="D32" s="10" t="s">
        <v>11</v>
      </c>
      <c r="E32" s="20">
        <v>1</v>
      </c>
      <c r="F32" s="23" t="s">
        <v>6</v>
      </c>
      <c r="G32" s="20">
        <v>1</v>
      </c>
      <c r="H32" s="30" t="e">
        <f>COUNTIF(#REF!,B32)</f>
        <v>#REF!</v>
      </c>
    </row>
    <row r="33" spans="1:8" ht="30" x14ac:dyDescent="0.25">
      <c r="A33" s="25">
        <v>9</v>
      </c>
      <c r="B33" s="170" t="s">
        <v>276</v>
      </c>
      <c r="C33" s="8" t="s">
        <v>19</v>
      </c>
      <c r="D33" s="10" t="s">
        <v>11</v>
      </c>
      <c r="E33" s="20">
        <v>1</v>
      </c>
      <c r="F33" s="23" t="s">
        <v>6</v>
      </c>
      <c r="G33" s="20">
        <v>1</v>
      </c>
      <c r="H33" s="30" t="e">
        <f>COUNTIF(#REF!,B33)</f>
        <v>#REF!</v>
      </c>
    </row>
    <row r="34" spans="1:8" ht="30" x14ac:dyDescent="0.25">
      <c r="A34" s="25">
        <v>10</v>
      </c>
      <c r="B34" s="171" t="s">
        <v>255</v>
      </c>
      <c r="C34" s="8" t="s">
        <v>19</v>
      </c>
      <c r="D34" s="10" t="s">
        <v>11</v>
      </c>
      <c r="E34" s="20">
        <v>1</v>
      </c>
      <c r="F34" s="23" t="s">
        <v>6</v>
      </c>
      <c r="G34" s="20">
        <v>1</v>
      </c>
      <c r="H34" s="30" t="e">
        <f>COUNTIF(#REF!,B34)</f>
        <v>#REF!</v>
      </c>
    </row>
    <row r="35" spans="1:8" ht="30" x14ac:dyDescent="0.25">
      <c r="A35" s="25">
        <v>12</v>
      </c>
      <c r="B35" s="171" t="s">
        <v>253</v>
      </c>
      <c r="C35" s="8" t="s">
        <v>19</v>
      </c>
      <c r="D35" s="10" t="s">
        <v>11</v>
      </c>
      <c r="E35" s="20">
        <v>1</v>
      </c>
      <c r="F35" s="23" t="s">
        <v>6</v>
      </c>
      <c r="G35" s="20">
        <v>1</v>
      </c>
      <c r="H35" s="30" t="e">
        <f>COUNTIF(#REF!,B35)</f>
        <v>#REF!</v>
      </c>
    </row>
    <row r="36" spans="1:8" ht="30" x14ac:dyDescent="0.25">
      <c r="A36" s="25">
        <v>13</v>
      </c>
      <c r="B36" s="39" t="s">
        <v>286</v>
      </c>
      <c r="C36" s="8" t="s">
        <v>19</v>
      </c>
      <c r="D36" s="10" t="s">
        <v>11</v>
      </c>
      <c r="E36" s="20">
        <v>1</v>
      </c>
      <c r="F36" s="23" t="s">
        <v>6</v>
      </c>
      <c r="G36" s="20">
        <v>1</v>
      </c>
      <c r="H36" s="30" t="e">
        <f>COUNTIF(#REF!,B36)</f>
        <v>#REF!</v>
      </c>
    </row>
    <row r="37" spans="1:8" ht="30" x14ac:dyDescent="0.25">
      <c r="A37" s="25">
        <v>14</v>
      </c>
      <c r="B37" s="39" t="s">
        <v>277</v>
      </c>
      <c r="C37" s="8" t="s">
        <v>19</v>
      </c>
      <c r="D37" s="10" t="s">
        <v>11</v>
      </c>
      <c r="E37" s="20">
        <v>1</v>
      </c>
      <c r="F37" s="23" t="s">
        <v>6</v>
      </c>
      <c r="G37" s="20">
        <v>1</v>
      </c>
      <c r="H37" s="30" t="e">
        <f>COUNTIF(#REF!,B37)</f>
        <v>#REF!</v>
      </c>
    </row>
    <row r="38" spans="1:8" ht="30" x14ac:dyDescent="0.25">
      <c r="A38" s="25">
        <v>15</v>
      </c>
      <c r="B38" s="39" t="s">
        <v>228</v>
      </c>
      <c r="C38" s="8" t="s">
        <v>19</v>
      </c>
      <c r="D38" s="10" t="s">
        <v>11</v>
      </c>
      <c r="E38" s="20">
        <v>1</v>
      </c>
      <c r="F38" s="23" t="s">
        <v>6</v>
      </c>
      <c r="G38" s="20">
        <v>1</v>
      </c>
      <c r="H38" s="30"/>
    </row>
    <row r="39" spans="1:8" ht="30" x14ac:dyDescent="0.25">
      <c r="A39" s="25">
        <v>16</v>
      </c>
      <c r="B39" s="172" t="s">
        <v>191</v>
      </c>
      <c r="C39" s="8" t="s">
        <v>19</v>
      </c>
      <c r="D39" s="10" t="s">
        <v>63</v>
      </c>
      <c r="E39" s="20">
        <v>1</v>
      </c>
      <c r="F39" s="23" t="s">
        <v>6</v>
      </c>
      <c r="G39" s="20">
        <v>1</v>
      </c>
      <c r="H39" s="30"/>
    </row>
    <row r="40" spans="1:8" ht="30" x14ac:dyDescent="0.25">
      <c r="A40" s="25">
        <v>18</v>
      </c>
      <c r="B40" s="43" t="s">
        <v>281</v>
      </c>
      <c r="C40" s="8" t="s">
        <v>19</v>
      </c>
      <c r="D40" s="10" t="s">
        <v>21</v>
      </c>
      <c r="E40" s="20">
        <v>1</v>
      </c>
      <c r="F40" s="23" t="s">
        <v>6</v>
      </c>
      <c r="G40" s="20">
        <v>1</v>
      </c>
      <c r="H40" s="30"/>
    </row>
    <row r="41" spans="1:8" ht="30" x14ac:dyDescent="0.25">
      <c r="A41" s="25">
        <v>19</v>
      </c>
      <c r="B41" s="43" t="s">
        <v>282</v>
      </c>
      <c r="C41" s="8" t="s">
        <v>19</v>
      </c>
      <c r="D41" s="10" t="s">
        <v>21</v>
      </c>
      <c r="E41" s="20">
        <v>1</v>
      </c>
      <c r="F41" s="23" t="s">
        <v>6</v>
      </c>
      <c r="G41" s="20">
        <v>1</v>
      </c>
      <c r="H41" s="30"/>
    </row>
    <row r="42" spans="1:8" ht="30" x14ac:dyDescent="0.25">
      <c r="A42" s="25">
        <v>20</v>
      </c>
      <c r="B42" s="43" t="s">
        <v>280</v>
      </c>
      <c r="C42" s="8" t="s">
        <v>19</v>
      </c>
      <c r="D42" s="10" t="s">
        <v>21</v>
      </c>
      <c r="E42" s="20">
        <v>1</v>
      </c>
      <c r="F42" s="23" t="s">
        <v>6</v>
      </c>
      <c r="G42" s="20">
        <v>1</v>
      </c>
      <c r="H42" s="30"/>
    </row>
    <row r="43" spans="1:8" ht="30" x14ac:dyDescent="0.25">
      <c r="A43" s="25">
        <v>21</v>
      </c>
      <c r="B43" s="43" t="s">
        <v>284</v>
      </c>
      <c r="C43" s="8" t="s">
        <v>19</v>
      </c>
      <c r="D43" s="10" t="s">
        <v>21</v>
      </c>
      <c r="E43" s="20">
        <v>1</v>
      </c>
      <c r="F43" s="23" t="s">
        <v>6</v>
      </c>
      <c r="G43" s="20">
        <v>1</v>
      </c>
      <c r="H43" s="30"/>
    </row>
    <row r="44" spans="1:8" ht="30" x14ac:dyDescent="0.25">
      <c r="A44" s="25">
        <v>22</v>
      </c>
      <c r="B44" s="43" t="s">
        <v>233</v>
      </c>
      <c r="C44" s="8" t="s">
        <v>19</v>
      </c>
      <c r="D44" s="10" t="s">
        <v>11</v>
      </c>
      <c r="E44" s="20">
        <v>1</v>
      </c>
      <c r="F44" s="23" t="s">
        <v>6</v>
      </c>
      <c r="G44" s="20">
        <v>1</v>
      </c>
      <c r="H44" s="30"/>
    </row>
    <row r="45" spans="1:8" ht="30" x14ac:dyDescent="0.25">
      <c r="A45" s="25">
        <v>23</v>
      </c>
      <c r="B45" s="173" t="s">
        <v>187</v>
      </c>
      <c r="C45" s="8" t="s">
        <v>19</v>
      </c>
      <c r="D45" s="10" t="s">
        <v>11</v>
      </c>
      <c r="E45" s="20">
        <v>1</v>
      </c>
      <c r="F45" s="23" t="s">
        <v>6</v>
      </c>
      <c r="G45" s="20">
        <v>1</v>
      </c>
      <c r="H45" s="30"/>
    </row>
  </sheetData>
  <sortState xmlns:xlrd2="http://schemas.microsoft.com/office/spreadsheetml/2017/richdata2" ref="B3:D14">
    <sortCondition ref="B3:B14"/>
  </sortState>
  <mergeCells count="3">
    <mergeCell ref="A2:G2"/>
    <mergeCell ref="A15:G15"/>
    <mergeCell ref="A24:G24"/>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25 B32:B34" xr:uid="{69874B4E-8D5D-4BAF-8C7A-97A83AD5C33E}"/>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543DE3C-2FCF-473A-B41E-D3A471879FD3}">
          <x14:formula1>
            <xm:f>Виды!$A$1:$A$4</xm:f>
          </x14:formula1>
          <xm:sqref>D52:D1048576 D1:D23 D25:D45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filterMode="1"/>
  <dimension ref="A1:H65"/>
  <sheetViews>
    <sheetView workbookViewId="0">
      <selection activeCell="A54" sqref="A54:XFD54"/>
    </sheetView>
  </sheetViews>
  <sheetFormatPr defaultRowHeight="15" x14ac:dyDescent="0.25"/>
  <cols>
    <col min="1" max="1" width="82.140625" customWidth="1"/>
    <col min="2" max="2" width="46.28515625" customWidth="1"/>
    <col min="3" max="3" width="25.7109375" bestFit="1" customWidth="1"/>
    <col min="4" max="4" width="14.42578125" customWidth="1"/>
    <col min="5" max="5" width="25.7109375" customWidth="1"/>
    <col min="6" max="6" width="14.28515625" customWidth="1"/>
    <col min="7" max="7" width="13.85546875" customWidth="1"/>
    <col min="8" max="8" width="20.85546875" customWidth="1"/>
  </cols>
  <sheetData>
    <row r="1" spans="1:8" ht="47.25" x14ac:dyDescent="0.25">
      <c r="A1" s="32" t="s">
        <v>1</v>
      </c>
      <c r="B1" s="33" t="s">
        <v>10</v>
      </c>
      <c r="C1" s="33" t="s">
        <v>2</v>
      </c>
      <c r="D1" s="33" t="s">
        <v>4</v>
      </c>
      <c r="E1" s="32" t="s">
        <v>3</v>
      </c>
      <c r="F1" s="33" t="s">
        <v>8</v>
      </c>
      <c r="G1" s="33" t="s">
        <v>61</v>
      </c>
      <c r="H1" s="33" t="s">
        <v>62</v>
      </c>
    </row>
    <row r="2" spans="1:8" ht="20.100000000000001" hidden="1" customHeight="1" x14ac:dyDescent="0.25">
      <c r="A2" s="120" t="s">
        <v>241</v>
      </c>
      <c r="B2" s="129" t="s">
        <v>242</v>
      </c>
      <c r="C2" s="10" t="s">
        <v>11</v>
      </c>
      <c r="D2" s="88">
        <v>4</v>
      </c>
      <c r="E2" s="96" t="s">
        <v>6</v>
      </c>
      <c r="F2" s="88">
        <v>4</v>
      </c>
      <c r="G2" s="51">
        <f t="shared" ref="G2:G33" si="0">COUNTIF($A$2:$A$65,A2)</f>
        <v>1</v>
      </c>
      <c r="H2" s="52" t="s">
        <v>69</v>
      </c>
    </row>
    <row r="3" spans="1:8" ht="20.100000000000001" hidden="1" customHeight="1" x14ac:dyDescent="0.25">
      <c r="A3" s="120" t="s">
        <v>239</v>
      </c>
      <c r="B3" s="113" t="s">
        <v>240</v>
      </c>
      <c r="C3" s="10" t="s">
        <v>11</v>
      </c>
      <c r="D3" s="88">
        <v>4</v>
      </c>
      <c r="E3" s="96" t="s">
        <v>6</v>
      </c>
      <c r="F3" s="88">
        <v>4</v>
      </c>
      <c r="G3" s="51">
        <f t="shared" si="0"/>
        <v>1</v>
      </c>
      <c r="H3" s="52" t="s">
        <v>69</v>
      </c>
    </row>
    <row r="4" spans="1:8" ht="20.100000000000001" hidden="1" customHeight="1" x14ac:dyDescent="0.25">
      <c r="A4" s="128" t="s">
        <v>235</v>
      </c>
      <c r="B4" s="113" t="s">
        <v>236</v>
      </c>
      <c r="C4" s="10" t="s">
        <v>11</v>
      </c>
      <c r="D4" s="88">
        <v>4</v>
      </c>
      <c r="E4" s="96" t="s">
        <v>6</v>
      </c>
      <c r="F4" s="88">
        <v>4</v>
      </c>
      <c r="G4" s="51">
        <f t="shared" si="0"/>
        <v>1</v>
      </c>
      <c r="H4" s="52" t="s">
        <v>69</v>
      </c>
    </row>
    <row r="5" spans="1:8" ht="20.100000000000001" hidden="1" customHeight="1" x14ac:dyDescent="0.25">
      <c r="A5" s="114" t="s">
        <v>170</v>
      </c>
      <c r="B5" s="113" t="s">
        <v>171</v>
      </c>
      <c r="C5" s="10" t="s">
        <v>11</v>
      </c>
      <c r="D5" s="86">
        <v>1</v>
      </c>
      <c r="E5" s="37" t="s">
        <v>6</v>
      </c>
      <c r="F5" s="86">
        <v>1</v>
      </c>
      <c r="G5" s="51">
        <f t="shared" si="0"/>
        <v>1</v>
      </c>
      <c r="H5" s="52" t="s">
        <v>89</v>
      </c>
    </row>
    <row r="6" spans="1:8" ht="20.100000000000001" hidden="1" customHeight="1" x14ac:dyDescent="0.25">
      <c r="A6" s="77" t="s">
        <v>168</v>
      </c>
      <c r="B6" s="113" t="s">
        <v>169</v>
      </c>
      <c r="C6" s="10" t="s">
        <v>11</v>
      </c>
      <c r="D6" s="85">
        <v>1</v>
      </c>
      <c r="E6" s="37" t="s">
        <v>6</v>
      </c>
      <c r="F6" s="85">
        <v>1</v>
      </c>
      <c r="G6" s="51">
        <f t="shared" si="0"/>
        <v>1</v>
      </c>
      <c r="H6" s="52" t="s">
        <v>69</v>
      </c>
    </row>
    <row r="7" spans="1:8" ht="20.100000000000001" hidden="1" customHeight="1" x14ac:dyDescent="0.25">
      <c r="A7" s="143" t="s">
        <v>174</v>
      </c>
      <c r="B7" s="146" t="s">
        <v>175</v>
      </c>
      <c r="C7" s="10" t="s">
        <v>11</v>
      </c>
      <c r="D7" s="149">
        <v>4</v>
      </c>
      <c r="E7" s="151" t="s">
        <v>6</v>
      </c>
      <c r="F7" s="85">
        <v>4</v>
      </c>
      <c r="G7" s="51">
        <f t="shared" si="0"/>
        <v>1</v>
      </c>
      <c r="H7" s="52" t="s">
        <v>89</v>
      </c>
    </row>
    <row r="8" spans="1:8" ht="20.100000000000001" hidden="1" customHeight="1" x14ac:dyDescent="0.25">
      <c r="A8" s="111" t="s">
        <v>98</v>
      </c>
      <c r="B8" s="144" t="s">
        <v>99</v>
      </c>
      <c r="C8" s="10" t="s">
        <v>11</v>
      </c>
      <c r="D8" s="147">
        <v>2</v>
      </c>
      <c r="E8" s="147" t="s">
        <v>6</v>
      </c>
      <c r="F8" s="38">
        <v>2</v>
      </c>
      <c r="G8" s="51">
        <f t="shared" si="0"/>
        <v>1</v>
      </c>
      <c r="H8" s="52" t="s">
        <v>89</v>
      </c>
    </row>
    <row r="9" spans="1:8" ht="20.100000000000001" hidden="1" customHeight="1" x14ac:dyDescent="0.25">
      <c r="A9" s="47" t="s">
        <v>96</v>
      </c>
      <c r="B9" s="145" t="s">
        <v>97</v>
      </c>
      <c r="C9" s="10" t="s">
        <v>11</v>
      </c>
      <c r="D9" s="147">
        <v>1</v>
      </c>
      <c r="E9" s="147" t="s">
        <v>6</v>
      </c>
      <c r="F9" s="38">
        <v>1</v>
      </c>
      <c r="G9" s="51">
        <f t="shared" si="0"/>
        <v>1</v>
      </c>
      <c r="H9" s="52" t="s">
        <v>89</v>
      </c>
    </row>
    <row r="10" spans="1:8" ht="20.100000000000001" customHeight="1" x14ac:dyDescent="0.25">
      <c r="A10" s="141" t="s">
        <v>185</v>
      </c>
      <c r="B10" s="134" t="s">
        <v>186</v>
      </c>
      <c r="C10" s="10" t="s">
        <v>21</v>
      </c>
      <c r="D10" s="149">
        <v>1</v>
      </c>
      <c r="E10" s="151" t="s">
        <v>6</v>
      </c>
      <c r="F10" s="149">
        <v>1</v>
      </c>
      <c r="G10" s="51">
        <f t="shared" si="0"/>
        <v>1</v>
      </c>
      <c r="H10" s="52" t="s">
        <v>69</v>
      </c>
    </row>
    <row r="11" spans="1:8" ht="20.100000000000001" hidden="1" customHeight="1" x14ac:dyDescent="0.25">
      <c r="A11" s="140" t="s">
        <v>222</v>
      </c>
      <c r="B11" s="125" t="s">
        <v>223</v>
      </c>
      <c r="C11" s="10" t="s">
        <v>7</v>
      </c>
      <c r="D11" s="148">
        <v>4</v>
      </c>
      <c r="E11" s="150" t="s">
        <v>6</v>
      </c>
      <c r="F11" s="148">
        <v>4</v>
      </c>
      <c r="G11" s="51">
        <f t="shared" si="0"/>
        <v>1</v>
      </c>
      <c r="H11" s="52" t="s">
        <v>69</v>
      </c>
    </row>
    <row r="12" spans="1:8" ht="20.100000000000001" hidden="1" customHeight="1" x14ac:dyDescent="0.25">
      <c r="A12" s="57" t="s">
        <v>71</v>
      </c>
      <c r="B12" s="65" t="s">
        <v>72</v>
      </c>
      <c r="C12" s="10" t="s">
        <v>7</v>
      </c>
      <c r="D12" s="37">
        <v>1</v>
      </c>
      <c r="E12" s="37" t="s">
        <v>6</v>
      </c>
      <c r="F12" s="42">
        <v>1</v>
      </c>
      <c r="G12" s="51">
        <f t="shared" si="0"/>
        <v>1</v>
      </c>
      <c r="H12" s="52" t="s">
        <v>89</v>
      </c>
    </row>
    <row r="13" spans="1:8" ht="20.100000000000001" hidden="1" customHeight="1" x14ac:dyDescent="0.25">
      <c r="A13" s="124" t="s">
        <v>220</v>
      </c>
      <c r="B13" s="125" t="s">
        <v>221</v>
      </c>
      <c r="C13" s="10" t="s">
        <v>7</v>
      </c>
      <c r="D13" s="88">
        <v>2</v>
      </c>
      <c r="E13" s="96" t="s">
        <v>6</v>
      </c>
      <c r="F13" s="88">
        <v>2</v>
      </c>
      <c r="G13" s="51">
        <f t="shared" si="0"/>
        <v>1</v>
      </c>
      <c r="H13" s="52" t="s">
        <v>69</v>
      </c>
    </row>
    <row r="14" spans="1:8" ht="20.100000000000001" customHeight="1" x14ac:dyDescent="0.25">
      <c r="A14" s="77" t="s">
        <v>178</v>
      </c>
      <c r="B14" s="50" t="s">
        <v>179</v>
      </c>
      <c r="C14" s="10" t="s">
        <v>5</v>
      </c>
      <c r="D14" s="85">
        <v>1</v>
      </c>
      <c r="E14" s="37" t="s">
        <v>6</v>
      </c>
      <c r="F14" s="85">
        <v>1</v>
      </c>
      <c r="G14" s="51">
        <f t="shared" si="0"/>
        <v>1</v>
      </c>
      <c r="H14" s="52" t="s">
        <v>69</v>
      </c>
    </row>
    <row r="15" spans="1:8" ht="20.100000000000001" customHeight="1" x14ac:dyDescent="0.25">
      <c r="A15" s="47" t="s">
        <v>92</v>
      </c>
      <c r="B15" s="67" t="s">
        <v>93</v>
      </c>
      <c r="C15" s="10" t="s">
        <v>5</v>
      </c>
      <c r="D15" s="38">
        <v>2</v>
      </c>
      <c r="E15" s="38" t="s">
        <v>6</v>
      </c>
      <c r="F15" s="38">
        <v>2</v>
      </c>
      <c r="G15" s="51">
        <f t="shared" si="0"/>
        <v>1</v>
      </c>
      <c r="H15" s="52" t="s">
        <v>69</v>
      </c>
    </row>
    <row r="16" spans="1:8" ht="20.100000000000001" customHeight="1" x14ac:dyDescent="0.25">
      <c r="A16" s="57" t="s">
        <v>139</v>
      </c>
      <c r="B16" s="65" t="s">
        <v>140</v>
      </c>
      <c r="C16" s="10" t="s">
        <v>5</v>
      </c>
      <c r="D16" s="37">
        <v>1</v>
      </c>
      <c r="E16" s="37" t="s">
        <v>6</v>
      </c>
      <c r="F16" s="37">
        <v>1</v>
      </c>
      <c r="G16" s="51">
        <f t="shared" si="0"/>
        <v>1</v>
      </c>
      <c r="H16" s="52" t="s">
        <v>69</v>
      </c>
    </row>
    <row r="17" spans="1:8" ht="20.100000000000001" hidden="1" customHeight="1" x14ac:dyDescent="0.25">
      <c r="A17" s="47" t="s">
        <v>106</v>
      </c>
      <c r="B17" s="67" t="s">
        <v>107</v>
      </c>
      <c r="C17" s="10" t="s">
        <v>7</v>
      </c>
      <c r="D17" s="44">
        <v>3</v>
      </c>
      <c r="E17" s="44" t="s">
        <v>17</v>
      </c>
      <c r="F17" s="44">
        <v>3</v>
      </c>
      <c r="G17" s="51">
        <f t="shared" si="0"/>
        <v>1</v>
      </c>
      <c r="H17" s="52" t="s">
        <v>69</v>
      </c>
    </row>
    <row r="18" spans="1:8" ht="20.100000000000001" hidden="1" customHeight="1" x14ac:dyDescent="0.25">
      <c r="A18" s="46" t="s">
        <v>94</v>
      </c>
      <c r="B18" s="47" t="s">
        <v>95</v>
      </c>
      <c r="C18" s="10" t="s">
        <v>11</v>
      </c>
      <c r="D18" s="38">
        <v>1</v>
      </c>
      <c r="E18" s="38" t="s">
        <v>6</v>
      </c>
      <c r="F18" s="38">
        <v>1</v>
      </c>
      <c r="G18" s="51">
        <f t="shared" si="0"/>
        <v>1</v>
      </c>
      <c r="H18" s="52" t="s">
        <v>69</v>
      </c>
    </row>
    <row r="19" spans="1:8" ht="20.100000000000001" hidden="1" customHeight="1" x14ac:dyDescent="0.25">
      <c r="A19" s="77" t="s">
        <v>100</v>
      </c>
      <c r="B19" s="67" t="s">
        <v>101</v>
      </c>
      <c r="C19" s="10" t="s">
        <v>11</v>
      </c>
      <c r="D19" s="38">
        <v>1</v>
      </c>
      <c r="E19" s="38" t="s">
        <v>6</v>
      </c>
      <c r="F19" s="38">
        <v>1</v>
      </c>
      <c r="G19" s="51">
        <f t="shared" si="0"/>
        <v>1</v>
      </c>
      <c r="H19" s="52" t="s">
        <v>69</v>
      </c>
    </row>
    <row r="20" spans="1:8" ht="20.100000000000001" hidden="1" customHeight="1" x14ac:dyDescent="0.25">
      <c r="A20" s="125" t="s">
        <v>237</v>
      </c>
      <c r="B20" s="125" t="s">
        <v>238</v>
      </c>
      <c r="C20" s="10" t="s">
        <v>11</v>
      </c>
      <c r="D20" s="88">
        <v>4</v>
      </c>
      <c r="E20" s="96" t="s">
        <v>6</v>
      </c>
      <c r="F20" s="88">
        <v>4</v>
      </c>
      <c r="G20" s="51">
        <f t="shared" si="0"/>
        <v>1</v>
      </c>
      <c r="H20" s="52" t="s">
        <v>69</v>
      </c>
    </row>
    <row r="21" spans="1:8" ht="20.100000000000001" hidden="1" customHeight="1" x14ac:dyDescent="0.25">
      <c r="A21" s="57" t="s">
        <v>123</v>
      </c>
      <c r="B21" s="65" t="s">
        <v>124</v>
      </c>
      <c r="C21" s="10" t="s">
        <v>7</v>
      </c>
      <c r="D21" s="37">
        <v>1</v>
      </c>
      <c r="E21" s="37" t="s">
        <v>6</v>
      </c>
      <c r="F21" s="42">
        <v>6</v>
      </c>
      <c r="G21" s="51">
        <f t="shared" si="0"/>
        <v>1</v>
      </c>
      <c r="H21" s="52" t="s">
        <v>69</v>
      </c>
    </row>
    <row r="22" spans="1:8" ht="20.100000000000001" customHeight="1" x14ac:dyDescent="0.25">
      <c r="A22" s="47" t="s">
        <v>103</v>
      </c>
      <c r="B22" s="47" t="s">
        <v>104</v>
      </c>
      <c r="C22" s="10" t="s">
        <v>5</v>
      </c>
      <c r="D22" s="44">
        <v>3</v>
      </c>
      <c r="E22" s="44" t="s">
        <v>17</v>
      </c>
      <c r="F22" s="44">
        <v>3</v>
      </c>
      <c r="G22" s="51">
        <f t="shared" si="0"/>
        <v>1</v>
      </c>
      <c r="H22" s="52" t="s">
        <v>69</v>
      </c>
    </row>
    <row r="23" spans="1:8" ht="20.100000000000001" hidden="1" customHeight="1" x14ac:dyDescent="0.25">
      <c r="A23" s="126" t="s">
        <v>251</v>
      </c>
      <c r="B23" s="132" t="s">
        <v>252</v>
      </c>
      <c r="C23" s="10" t="s">
        <v>11</v>
      </c>
      <c r="D23" s="85">
        <v>4</v>
      </c>
      <c r="E23" s="96" t="s">
        <v>6</v>
      </c>
      <c r="F23" s="85">
        <v>4</v>
      </c>
      <c r="G23" s="51">
        <f t="shared" si="0"/>
        <v>1</v>
      </c>
      <c r="H23" s="52" t="s">
        <v>69</v>
      </c>
    </row>
    <row r="24" spans="1:8" ht="20.100000000000001" hidden="1" customHeight="1" x14ac:dyDescent="0.25">
      <c r="A24" s="120" t="s">
        <v>249</v>
      </c>
      <c r="B24" s="129" t="s">
        <v>250</v>
      </c>
      <c r="C24" s="10" t="s">
        <v>11</v>
      </c>
      <c r="D24" s="88">
        <v>4</v>
      </c>
      <c r="E24" s="96" t="s">
        <v>6</v>
      </c>
      <c r="F24" s="88">
        <v>4</v>
      </c>
      <c r="G24" s="51">
        <f t="shared" si="0"/>
        <v>1</v>
      </c>
      <c r="H24" s="52" t="s">
        <v>69</v>
      </c>
    </row>
    <row r="25" spans="1:8" ht="20.100000000000001" hidden="1" customHeight="1" x14ac:dyDescent="0.25">
      <c r="A25" s="130" t="s">
        <v>247</v>
      </c>
      <c r="B25" s="129" t="s">
        <v>248</v>
      </c>
      <c r="C25" s="10" t="s">
        <v>11</v>
      </c>
      <c r="D25" s="88">
        <v>4</v>
      </c>
      <c r="E25" s="96" t="s">
        <v>6</v>
      </c>
      <c r="F25" s="88">
        <v>4</v>
      </c>
      <c r="G25" s="51">
        <f t="shared" si="0"/>
        <v>1</v>
      </c>
      <c r="H25" s="52" t="s">
        <v>69</v>
      </c>
    </row>
    <row r="26" spans="1:8" ht="20.100000000000001" hidden="1" customHeight="1" x14ac:dyDescent="0.25">
      <c r="A26" s="130" t="s">
        <v>245</v>
      </c>
      <c r="B26" s="129" t="s">
        <v>246</v>
      </c>
      <c r="C26" s="10" t="s">
        <v>11</v>
      </c>
      <c r="D26" s="88">
        <v>4</v>
      </c>
      <c r="E26" s="96" t="s">
        <v>6</v>
      </c>
      <c r="F26" s="88">
        <v>4</v>
      </c>
      <c r="G26" s="51">
        <f t="shared" si="0"/>
        <v>1</v>
      </c>
      <c r="H26" s="52" t="s">
        <v>69</v>
      </c>
    </row>
    <row r="27" spans="1:8" ht="15.75" hidden="1" x14ac:dyDescent="0.25">
      <c r="A27" s="130" t="s">
        <v>243</v>
      </c>
      <c r="B27" s="131" t="s">
        <v>244</v>
      </c>
      <c r="C27" s="10" t="s">
        <v>11</v>
      </c>
      <c r="D27" s="88">
        <v>4</v>
      </c>
      <c r="E27" s="96" t="s">
        <v>6</v>
      </c>
      <c r="F27" s="88">
        <v>4</v>
      </c>
      <c r="G27" s="51">
        <f t="shared" si="0"/>
        <v>1</v>
      </c>
      <c r="H27" s="52" t="s">
        <v>69</v>
      </c>
    </row>
    <row r="28" spans="1:8" ht="15.75" hidden="1" x14ac:dyDescent="0.25">
      <c r="A28" s="133" t="s">
        <v>255</v>
      </c>
      <c r="B28" s="132" t="s">
        <v>256</v>
      </c>
      <c r="C28" s="10" t="s">
        <v>11</v>
      </c>
      <c r="D28" s="85">
        <v>4</v>
      </c>
      <c r="E28" s="96" t="s">
        <v>6</v>
      </c>
      <c r="F28" s="85">
        <v>4</v>
      </c>
      <c r="G28" s="51">
        <f t="shared" si="0"/>
        <v>1</v>
      </c>
      <c r="H28" s="52" t="s">
        <v>69</v>
      </c>
    </row>
    <row r="29" spans="1:8" ht="15.75" x14ac:dyDescent="0.25">
      <c r="A29" s="47" t="s">
        <v>48</v>
      </c>
      <c r="B29" s="67" t="s">
        <v>105</v>
      </c>
      <c r="C29" s="10" t="s">
        <v>21</v>
      </c>
      <c r="D29" s="44">
        <v>3</v>
      </c>
      <c r="E29" s="44" t="s">
        <v>17</v>
      </c>
      <c r="F29" s="44">
        <v>3</v>
      </c>
      <c r="G29" s="51">
        <f t="shared" si="0"/>
        <v>1</v>
      </c>
      <c r="H29" s="52" t="s">
        <v>69</v>
      </c>
    </row>
    <row r="30" spans="1:8" ht="15.75" hidden="1" x14ac:dyDescent="0.25">
      <c r="A30" s="79" t="s">
        <v>37</v>
      </c>
      <c r="B30" s="67" t="s">
        <v>108</v>
      </c>
      <c r="C30" s="10" t="s">
        <v>7</v>
      </c>
      <c r="D30" s="44">
        <v>3</v>
      </c>
      <c r="E30" s="44" t="s">
        <v>17</v>
      </c>
      <c r="F30" s="44">
        <v>3</v>
      </c>
      <c r="G30" s="51">
        <f t="shared" si="0"/>
        <v>1</v>
      </c>
      <c r="H30" s="52" t="s">
        <v>89</v>
      </c>
    </row>
    <row r="31" spans="1:8" ht="15.75" hidden="1" x14ac:dyDescent="0.25">
      <c r="A31" s="133" t="s">
        <v>253</v>
      </c>
      <c r="B31" s="132" t="s">
        <v>254</v>
      </c>
      <c r="C31" s="10" t="s">
        <v>11</v>
      </c>
      <c r="D31" s="85">
        <v>4</v>
      </c>
      <c r="E31" s="96" t="s">
        <v>6</v>
      </c>
      <c r="F31" s="85">
        <v>4</v>
      </c>
      <c r="G31" s="51">
        <f t="shared" si="0"/>
        <v>1</v>
      </c>
      <c r="H31" s="52" t="s">
        <v>69</v>
      </c>
    </row>
    <row r="32" spans="1:8" ht="15.75" x14ac:dyDescent="0.25">
      <c r="A32" s="47" t="s">
        <v>87</v>
      </c>
      <c r="B32" s="47" t="s">
        <v>102</v>
      </c>
      <c r="C32" s="10" t="s">
        <v>5</v>
      </c>
      <c r="D32" s="44">
        <v>3</v>
      </c>
      <c r="E32" s="44" t="s">
        <v>17</v>
      </c>
      <c r="F32" s="44">
        <v>3</v>
      </c>
      <c r="G32" s="51">
        <f t="shared" si="0"/>
        <v>1</v>
      </c>
      <c r="H32" s="52" t="s">
        <v>69</v>
      </c>
    </row>
    <row r="33" spans="1:8" ht="15.75" hidden="1" x14ac:dyDescent="0.25">
      <c r="A33" s="120" t="s">
        <v>218</v>
      </c>
      <c r="B33" s="113" t="s">
        <v>219</v>
      </c>
      <c r="C33" s="10" t="s">
        <v>11</v>
      </c>
      <c r="D33" s="88">
        <v>1</v>
      </c>
      <c r="E33" s="96" t="s">
        <v>6</v>
      </c>
      <c r="F33" s="88">
        <v>1</v>
      </c>
      <c r="G33" s="51">
        <f t="shared" si="0"/>
        <v>1</v>
      </c>
      <c r="H33" s="52" t="s">
        <v>69</v>
      </c>
    </row>
    <row r="34" spans="1:8" ht="15.75" x14ac:dyDescent="0.25">
      <c r="A34" s="57" t="s">
        <v>56</v>
      </c>
      <c r="B34" s="57" t="s">
        <v>122</v>
      </c>
      <c r="C34" s="10" t="s">
        <v>5</v>
      </c>
      <c r="D34" s="36">
        <v>1</v>
      </c>
      <c r="E34" s="36" t="s">
        <v>6</v>
      </c>
      <c r="F34" s="36">
        <v>1</v>
      </c>
      <c r="G34" s="51">
        <f t="shared" ref="G34:G65" si="1">COUNTIF($A$2:$A$65,A34)</f>
        <v>1</v>
      </c>
      <c r="H34" s="52" t="s">
        <v>89</v>
      </c>
    </row>
    <row r="35" spans="1:8" ht="15.75" hidden="1" x14ac:dyDescent="0.25">
      <c r="A35" s="57" t="s">
        <v>133</v>
      </c>
      <c r="B35" s="65" t="s">
        <v>134</v>
      </c>
      <c r="C35" s="10" t="s">
        <v>11</v>
      </c>
      <c r="D35" s="37">
        <v>1</v>
      </c>
      <c r="E35" s="37" t="s">
        <v>17</v>
      </c>
      <c r="F35" s="42">
        <v>3</v>
      </c>
      <c r="G35" s="51">
        <f t="shared" si="1"/>
        <v>1</v>
      </c>
      <c r="H35" s="52" t="s">
        <v>69</v>
      </c>
    </row>
    <row r="36" spans="1:8" ht="15.75" hidden="1" x14ac:dyDescent="0.25">
      <c r="A36" s="120" t="s">
        <v>228</v>
      </c>
      <c r="B36" s="125" t="s">
        <v>229</v>
      </c>
      <c r="C36" s="10" t="s">
        <v>11</v>
      </c>
      <c r="D36" s="94">
        <v>1</v>
      </c>
      <c r="E36" s="96" t="s">
        <v>6</v>
      </c>
      <c r="F36" s="94">
        <v>1</v>
      </c>
      <c r="G36" s="51">
        <f t="shared" si="1"/>
        <v>1</v>
      </c>
      <c r="H36" s="52" t="s">
        <v>69</v>
      </c>
    </row>
    <row r="37" spans="1:8" ht="15.75" x14ac:dyDescent="0.25">
      <c r="A37" s="57" t="s">
        <v>141</v>
      </c>
      <c r="B37" s="65" t="s">
        <v>142</v>
      </c>
      <c r="C37" s="10" t="s">
        <v>5</v>
      </c>
      <c r="D37" s="37">
        <v>1</v>
      </c>
      <c r="E37" s="37" t="s">
        <v>6</v>
      </c>
      <c r="F37" s="37">
        <v>1</v>
      </c>
      <c r="G37" s="51">
        <f t="shared" si="1"/>
        <v>1</v>
      </c>
      <c r="H37" s="52" t="s">
        <v>69</v>
      </c>
    </row>
    <row r="38" spans="1:8" ht="15.75" x14ac:dyDescent="0.25">
      <c r="A38" s="57" t="s">
        <v>129</v>
      </c>
      <c r="B38" s="65" t="s">
        <v>130</v>
      </c>
      <c r="C38" s="10" t="s">
        <v>5</v>
      </c>
      <c r="D38" s="37">
        <v>1</v>
      </c>
      <c r="E38" s="37" t="s">
        <v>17</v>
      </c>
      <c r="F38" s="42">
        <v>1</v>
      </c>
      <c r="G38" s="51">
        <f t="shared" si="1"/>
        <v>1</v>
      </c>
      <c r="H38" s="52" t="s">
        <v>69</v>
      </c>
    </row>
    <row r="39" spans="1:8" ht="15.75" x14ac:dyDescent="0.25">
      <c r="A39" s="57" t="s">
        <v>135</v>
      </c>
      <c r="B39" s="48" t="s">
        <v>136</v>
      </c>
      <c r="C39" s="10" t="s">
        <v>5</v>
      </c>
      <c r="D39" s="37">
        <v>1</v>
      </c>
      <c r="E39" s="37" t="s">
        <v>6</v>
      </c>
      <c r="F39" s="37">
        <v>2</v>
      </c>
      <c r="G39" s="51">
        <f t="shared" si="1"/>
        <v>4</v>
      </c>
      <c r="H39" s="52" t="s">
        <v>69</v>
      </c>
    </row>
    <row r="40" spans="1:8" ht="15.75" x14ac:dyDescent="0.25">
      <c r="A40" s="57" t="s">
        <v>135</v>
      </c>
      <c r="B40" s="48" t="s">
        <v>137</v>
      </c>
      <c r="C40" s="10" t="s">
        <v>5</v>
      </c>
      <c r="D40" s="37">
        <v>1</v>
      </c>
      <c r="E40" s="37" t="s">
        <v>6</v>
      </c>
      <c r="F40" s="37">
        <v>2</v>
      </c>
      <c r="G40" s="51">
        <f t="shared" si="1"/>
        <v>4</v>
      </c>
      <c r="H40" s="52" t="s">
        <v>69</v>
      </c>
    </row>
    <row r="41" spans="1:8" ht="15.75" x14ac:dyDescent="0.25">
      <c r="A41" s="57" t="s">
        <v>135</v>
      </c>
      <c r="B41" s="48" t="s">
        <v>138</v>
      </c>
      <c r="C41" s="10" t="s">
        <v>5</v>
      </c>
      <c r="D41" s="37">
        <v>1</v>
      </c>
      <c r="E41" s="37" t="s">
        <v>6</v>
      </c>
      <c r="F41" s="37">
        <v>2</v>
      </c>
      <c r="G41" s="51">
        <f t="shared" si="1"/>
        <v>4</v>
      </c>
      <c r="H41" s="52" t="s">
        <v>69</v>
      </c>
    </row>
    <row r="42" spans="1:8" ht="15.75" hidden="1" x14ac:dyDescent="0.25">
      <c r="A42" s="117" t="s">
        <v>135</v>
      </c>
      <c r="B42" s="118" t="s">
        <v>230</v>
      </c>
      <c r="C42" s="10" t="s">
        <v>11</v>
      </c>
      <c r="D42" s="99">
        <v>10</v>
      </c>
      <c r="E42" s="96" t="s">
        <v>6</v>
      </c>
      <c r="F42" s="99">
        <v>10</v>
      </c>
      <c r="G42" s="51">
        <f t="shared" si="1"/>
        <v>4</v>
      </c>
      <c r="H42" s="52" t="s">
        <v>69</v>
      </c>
    </row>
    <row r="43" spans="1:8" ht="15.75" hidden="1" x14ac:dyDescent="0.25">
      <c r="A43" s="123" t="s">
        <v>195</v>
      </c>
      <c r="B43" s="113" t="s">
        <v>196</v>
      </c>
      <c r="C43" s="10" t="s">
        <v>63</v>
      </c>
      <c r="D43" s="93">
        <v>3</v>
      </c>
      <c r="E43" s="87" t="s">
        <v>6</v>
      </c>
      <c r="F43" s="93">
        <v>3</v>
      </c>
      <c r="G43" s="51">
        <f t="shared" si="1"/>
        <v>1</v>
      </c>
      <c r="H43" s="52" t="s">
        <v>69</v>
      </c>
    </row>
    <row r="44" spans="1:8" ht="15.75" hidden="1" x14ac:dyDescent="0.25">
      <c r="A44" s="120" t="s">
        <v>226</v>
      </c>
      <c r="B44" s="118" t="s">
        <v>227</v>
      </c>
      <c r="C44" s="10" t="s">
        <v>7</v>
      </c>
      <c r="D44" s="94">
        <v>10</v>
      </c>
      <c r="E44" s="96" t="s">
        <v>6</v>
      </c>
      <c r="F44" s="94">
        <v>10</v>
      </c>
      <c r="G44" s="51">
        <f t="shared" si="1"/>
        <v>1</v>
      </c>
      <c r="H44" s="52" t="s">
        <v>69</v>
      </c>
    </row>
    <row r="45" spans="1:8" ht="15.75" x14ac:dyDescent="0.25">
      <c r="A45" s="57" t="s">
        <v>131</v>
      </c>
      <c r="B45" s="65" t="s">
        <v>132</v>
      </c>
      <c r="C45" s="10" t="s">
        <v>5</v>
      </c>
      <c r="D45" s="37">
        <v>1</v>
      </c>
      <c r="E45" s="37" t="s">
        <v>17</v>
      </c>
      <c r="F45" s="42">
        <v>1</v>
      </c>
      <c r="G45" s="51">
        <f t="shared" si="1"/>
        <v>1</v>
      </c>
      <c r="H45" s="52" t="s">
        <v>69</v>
      </c>
    </row>
    <row r="46" spans="1:8" ht="15.75" hidden="1" x14ac:dyDescent="0.25">
      <c r="A46" s="79" t="s">
        <v>109</v>
      </c>
      <c r="B46" s="67" t="s">
        <v>110</v>
      </c>
      <c r="C46" s="10" t="s">
        <v>7</v>
      </c>
      <c r="D46" s="38">
        <v>2</v>
      </c>
      <c r="E46" s="44" t="s">
        <v>6</v>
      </c>
      <c r="F46" s="44">
        <v>2</v>
      </c>
      <c r="G46" s="51">
        <f t="shared" si="1"/>
        <v>1</v>
      </c>
      <c r="H46" s="52" t="s">
        <v>69</v>
      </c>
    </row>
    <row r="47" spans="1:8" ht="15.75" hidden="1" x14ac:dyDescent="0.25">
      <c r="A47" s="77" t="s">
        <v>172</v>
      </c>
      <c r="B47" s="113" t="s">
        <v>173</v>
      </c>
      <c r="C47" s="10" t="s">
        <v>11</v>
      </c>
      <c r="D47" s="85">
        <v>1</v>
      </c>
      <c r="E47" s="37" t="s">
        <v>6</v>
      </c>
      <c r="F47" s="85">
        <v>1</v>
      </c>
      <c r="G47" s="51">
        <f t="shared" si="1"/>
        <v>1</v>
      </c>
      <c r="H47" s="52" t="s">
        <v>89</v>
      </c>
    </row>
    <row r="48" spans="1:8" ht="15.75" hidden="1" x14ac:dyDescent="0.25">
      <c r="A48" s="77" t="s">
        <v>176</v>
      </c>
      <c r="B48" s="113" t="s">
        <v>177</v>
      </c>
      <c r="C48" s="10" t="s">
        <v>7</v>
      </c>
      <c r="D48" s="87">
        <v>3</v>
      </c>
      <c r="E48" s="37" t="s">
        <v>6</v>
      </c>
      <c r="F48" s="87">
        <v>3</v>
      </c>
      <c r="G48" s="51">
        <f t="shared" si="1"/>
        <v>1</v>
      </c>
      <c r="H48" s="52" t="s">
        <v>89</v>
      </c>
    </row>
    <row r="49" spans="1:8" ht="15.75" hidden="1" x14ac:dyDescent="0.25">
      <c r="A49" s="121" t="s">
        <v>191</v>
      </c>
      <c r="B49" s="113" t="s">
        <v>192</v>
      </c>
      <c r="C49" s="10" t="s">
        <v>63</v>
      </c>
      <c r="D49" s="90">
        <v>1</v>
      </c>
      <c r="E49" s="87" t="s">
        <v>6</v>
      </c>
      <c r="F49" s="90">
        <v>1</v>
      </c>
      <c r="G49" s="51">
        <f t="shared" si="1"/>
        <v>1</v>
      </c>
      <c r="H49" s="52" t="s">
        <v>69</v>
      </c>
    </row>
    <row r="50" spans="1:8" ht="15.75" hidden="1" x14ac:dyDescent="0.25">
      <c r="A50" s="126" t="s">
        <v>224</v>
      </c>
      <c r="B50" s="127" t="s">
        <v>225</v>
      </c>
      <c r="C50" s="10" t="s">
        <v>7</v>
      </c>
      <c r="D50" s="88">
        <v>4</v>
      </c>
      <c r="E50" s="96" t="s">
        <v>6</v>
      </c>
      <c r="F50" s="88">
        <v>4</v>
      </c>
      <c r="G50" s="51">
        <f t="shared" si="1"/>
        <v>1</v>
      </c>
      <c r="H50" s="52" t="s">
        <v>69</v>
      </c>
    </row>
    <row r="51" spans="1:8" ht="15.75" x14ac:dyDescent="0.25">
      <c r="A51" s="117" t="s">
        <v>280</v>
      </c>
      <c r="B51" s="113" t="s">
        <v>181</v>
      </c>
      <c r="C51" s="10" t="s">
        <v>21</v>
      </c>
      <c r="D51" s="85">
        <v>1</v>
      </c>
      <c r="E51" s="38" t="s">
        <v>6</v>
      </c>
      <c r="F51" s="85">
        <v>1</v>
      </c>
      <c r="G51" s="51">
        <f t="shared" si="1"/>
        <v>1</v>
      </c>
      <c r="H51" s="52" t="s">
        <v>69</v>
      </c>
    </row>
    <row r="52" spans="1:8" ht="15.75" x14ac:dyDescent="0.25">
      <c r="A52" s="117" t="s">
        <v>281</v>
      </c>
      <c r="B52" s="113" t="s">
        <v>182</v>
      </c>
      <c r="C52" s="10" t="s">
        <v>21</v>
      </c>
      <c r="D52" s="85">
        <v>1</v>
      </c>
      <c r="E52" s="38" t="s">
        <v>6</v>
      </c>
      <c r="F52" s="85">
        <v>1</v>
      </c>
      <c r="G52" s="51">
        <f t="shared" si="1"/>
        <v>1</v>
      </c>
      <c r="H52" s="52" t="s">
        <v>69</v>
      </c>
    </row>
    <row r="53" spans="1:8" ht="15.75" x14ac:dyDescent="0.25">
      <c r="A53" s="142" t="s">
        <v>282</v>
      </c>
      <c r="B53" s="113" t="s">
        <v>183</v>
      </c>
      <c r="C53" s="10" t="s">
        <v>21</v>
      </c>
      <c r="D53" s="85">
        <v>1</v>
      </c>
      <c r="E53" s="38" t="s">
        <v>6</v>
      </c>
      <c r="F53" s="85">
        <v>1</v>
      </c>
      <c r="G53" s="51">
        <f t="shared" si="1"/>
        <v>1</v>
      </c>
      <c r="H53" s="52" t="s">
        <v>69</v>
      </c>
    </row>
    <row r="54" spans="1:8" ht="15.75" x14ac:dyDescent="0.25">
      <c r="A54" s="115" t="s">
        <v>283</v>
      </c>
      <c r="B54" s="116" t="s">
        <v>180</v>
      </c>
      <c r="C54" s="10" t="s">
        <v>21</v>
      </c>
      <c r="D54" s="88">
        <v>1</v>
      </c>
      <c r="E54" s="37" t="s">
        <v>6</v>
      </c>
      <c r="F54" s="88">
        <v>1</v>
      </c>
      <c r="G54" s="51">
        <f t="shared" si="1"/>
        <v>1</v>
      </c>
      <c r="H54" s="52" t="s">
        <v>69</v>
      </c>
    </row>
    <row r="55" spans="1:8" ht="15.75" x14ac:dyDescent="0.25">
      <c r="A55" s="117" t="s">
        <v>284</v>
      </c>
      <c r="B55" s="118" t="s">
        <v>184</v>
      </c>
      <c r="C55" s="10" t="s">
        <v>21</v>
      </c>
      <c r="D55" s="85">
        <v>1</v>
      </c>
      <c r="E55" s="38" t="s">
        <v>6</v>
      </c>
      <c r="F55" s="85">
        <v>1</v>
      </c>
      <c r="G55" s="51">
        <f t="shared" si="1"/>
        <v>1</v>
      </c>
      <c r="H55" s="52" t="s">
        <v>69</v>
      </c>
    </row>
    <row r="56" spans="1:8" ht="15.75" hidden="1" x14ac:dyDescent="0.25">
      <c r="A56" s="117" t="s">
        <v>233</v>
      </c>
      <c r="B56" s="113" t="s">
        <v>234</v>
      </c>
      <c r="C56" s="10" t="s">
        <v>11</v>
      </c>
      <c r="D56" s="99">
        <v>4</v>
      </c>
      <c r="E56" s="96" t="s">
        <v>6</v>
      </c>
      <c r="F56" s="99">
        <v>4</v>
      </c>
      <c r="G56" s="51">
        <f t="shared" si="1"/>
        <v>1</v>
      </c>
      <c r="H56" s="52" t="s">
        <v>69</v>
      </c>
    </row>
    <row r="57" spans="1:8" ht="15.75" hidden="1" x14ac:dyDescent="0.25">
      <c r="A57" s="119" t="s">
        <v>187</v>
      </c>
      <c r="B57" s="113" t="s">
        <v>188</v>
      </c>
      <c r="C57" s="10" t="s">
        <v>11</v>
      </c>
      <c r="D57" s="37">
        <v>1</v>
      </c>
      <c r="E57" s="37" t="s">
        <v>6</v>
      </c>
      <c r="F57" s="37">
        <v>1</v>
      </c>
      <c r="G57" s="51">
        <f t="shared" si="1"/>
        <v>1</v>
      </c>
      <c r="H57" s="52" t="s">
        <v>69</v>
      </c>
    </row>
    <row r="58" spans="1:8" ht="15.75" hidden="1" x14ac:dyDescent="0.25">
      <c r="A58" s="122" t="s">
        <v>193</v>
      </c>
      <c r="B58" s="113" t="s">
        <v>194</v>
      </c>
      <c r="C58" s="10" t="s">
        <v>63</v>
      </c>
      <c r="D58" s="91">
        <v>2</v>
      </c>
      <c r="E58" s="87" t="s">
        <v>6</v>
      </c>
      <c r="F58" s="91">
        <v>2</v>
      </c>
      <c r="G58" s="51">
        <f t="shared" si="1"/>
        <v>1</v>
      </c>
      <c r="H58" s="52" t="s">
        <v>69</v>
      </c>
    </row>
    <row r="59" spans="1:8" ht="15.75" hidden="1" x14ac:dyDescent="0.25">
      <c r="A59" s="57" t="s">
        <v>125</v>
      </c>
      <c r="B59" s="65" t="s">
        <v>126</v>
      </c>
      <c r="C59" s="10" t="s">
        <v>11</v>
      </c>
      <c r="D59" s="37">
        <v>1</v>
      </c>
      <c r="E59" s="37" t="s">
        <v>6</v>
      </c>
      <c r="F59" s="42">
        <v>2</v>
      </c>
      <c r="G59" s="51">
        <f t="shared" si="1"/>
        <v>1</v>
      </c>
      <c r="H59" s="52" t="s">
        <v>89</v>
      </c>
    </row>
    <row r="60" spans="1:8" ht="15.75" hidden="1" x14ac:dyDescent="0.25">
      <c r="A60" s="57" t="s">
        <v>73</v>
      </c>
      <c r="B60" s="65" t="s">
        <v>74</v>
      </c>
      <c r="C60" s="10" t="s">
        <v>7</v>
      </c>
      <c r="D60" s="37">
        <v>1</v>
      </c>
      <c r="E60" s="37" t="s">
        <v>6</v>
      </c>
      <c r="F60" s="42">
        <v>1</v>
      </c>
      <c r="G60" s="51">
        <f t="shared" si="1"/>
        <v>1</v>
      </c>
      <c r="H60" s="52" t="s">
        <v>89</v>
      </c>
    </row>
    <row r="61" spans="1:8" ht="15.75" hidden="1" x14ac:dyDescent="0.25">
      <c r="A61" s="57" t="s">
        <v>127</v>
      </c>
      <c r="B61" s="65" t="s">
        <v>128</v>
      </c>
      <c r="C61" s="10" t="s">
        <v>7</v>
      </c>
      <c r="D61" s="37">
        <v>1</v>
      </c>
      <c r="E61" s="37" t="s">
        <v>6</v>
      </c>
      <c r="F61" s="42">
        <v>1</v>
      </c>
      <c r="G61" s="51">
        <f t="shared" si="1"/>
        <v>1</v>
      </c>
      <c r="H61" s="52" t="s">
        <v>89</v>
      </c>
    </row>
    <row r="62" spans="1:8" ht="15.75" hidden="1" x14ac:dyDescent="0.25">
      <c r="A62" s="57" t="s">
        <v>75</v>
      </c>
      <c r="B62" s="65" t="s">
        <v>76</v>
      </c>
      <c r="C62" s="10" t="s">
        <v>7</v>
      </c>
      <c r="D62" s="37">
        <v>1</v>
      </c>
      <c r="E62" s="37" t="s">
        <v>6</v>
      </c>
      <c r="F62" s="42">
        <v>1</v>
      </c>
      <c r="G62" s="51">
        <f t="shared" si="1"/>
        <v>1</v>
      </c>
      <c r="H62" s="52" t="s">
        <v>89</v>
      </c>
    </row>
    <row r="63" spans="1:8" ht="15.75" hidden="1" x14ac:dyDescent="0.25">
      <c r="A63" s="79" t="s">
        <v>111</v>
      </c>
      <c r="B63" s="67" t="s">
        <v>112</v>
      </c>
      <c r="C63" s="10" t="s">
        <v>11</v>
      </c>
      <c r="D63" s="38">
        <v>1</v>
      </c>
      <c r="E63" s="44" t="s">
        <v>6</v>
      </c>
      <c r="F63" s="44">
        <v>1</v>
      </c>
      <c r="G63" s="51">
        <f t="shared" si="1"/>
        <v>1</v>
      </c>
      <c r="H63" s="52" t="s">
        <v>89</v>
      </c>
    </row>
    <row r="64" spans="1:8" ht="15.75" hidden="1" x14ac:dyDescent="0.25">
      <c r="A64" s="120" t="s">
        <v>189</v>
      </c>
      <c r="B64" s="113" t="s">
        <v>190</v>
      </c>
      <c r="C64" s="10" t="s">
        <v>7</v>
      </c>
      <c r="D64" s="85">
        <v>5</v>
      </c>
      <c r="E64" s="37" t="s">
        <v>6</v>
      </c>
      <c r="F64" s="85">
        <v>5</v>
      </c>
      <c r="G64" s="51">
        <f t="shared" si="1"/>
        <v>1</v>
      </c>
      <c r="H64" s="52" t="s">
        <v>89</v>
      </c>
    </row>
    <row r="65" spans="1:8" ht="15.75" hidden="1" x14ac:dyDescent="0.25">
      <c r="A65" s="126" t="s">
        <v>231</v>
      </c>
      <c r="B65" s="125" t="s">
        <v>232</v>
      </c>
      <c r="C65" s="10" t="s">
        <v>11</v>
      </c>
      <c r="D65" s="99">
        <v>4</v>
      </c>
      <c r="E65" s="96" t="s">
        <v>6</v>
      </c>
      <c r="F65" s="99">
        <v>4</v>
      </c>
      <c r="G65" s="51">
        <f t="shared" si="1"/>
        <v>1</v>
      </c>
      <c r="H65" s="52" t="s">
        <v>69</v>
      </c>
    </row>
  </sheetData>
  <autoFilter ref="A1:H65" xr:uid="{B23CC546-2D1F-4D77-8557-6B74FEFF857B}">
    <filterColumn colId="2">
      <filters>
        <filter val="Оборудование IT"/>
        <filter val="Программное обеспечение"/>
      </filters>
    </filterColumn>
    <sortState xmlns:xlrd2="http://schemas.microsoft.com/office/spreadsheetml/2017/richdata2" ref="A2:H65">
      <sortCondition ref="A1:A30"/>
    </sortState>
  </autoFilter>
  <conditionalFormatting sqref="C2:C65">
    <cfRule type="cellIs" dxfId="37" priority="1" operator="equal">
      <formula>"Техника безопасности"</formula>
    </cfRule>
    <cfRule type="cellIs" dxfId="36" priority="2" operator="equal">
      <formula>"Охрана труда"</formula>
    </cfRule>
    <cfRule type="endsWith" dxfId="35" priority="3" operator="endsWith" text="Оборудование">
      <formula>RIGHT(C2,LEN("Оборудование"))="Оборудование"</formula>
    </cfRule>
    <cfRule type="containsText" dxfId="34" priority="4" operator="containsText" text="Программное обеспечение">
      <formula>NOT(ISERROR(SEARCH("Программное обеспечение",C2)))</formula>
    </cfRule>
    <cfRule type="endsWith" dxfId="33" priority="5" operator="endsWith" text="Оборудование IT">
      <formula>RIGHT(C2,LEN("Оборудование IT"))="Оборудование IT"</formula>
    </cfRule>
    <cfRule type="containsText" dxfId="32" priority="6" operator="containsText" text="Мебель">
      <formula>NOT(ISERROR(SEARCH("Мебель",C2)))</formula>
    </cfRule>
  </conditionalFormatting>
  <conditionalFormatting sqref="G2:G65">
    <cfRule type="colorScale" priority="21">
      <colorScale>
        <cfvo type="min"/>
        <cfvo type="percentile" val="50"/>
        <cfvo type="max"/>
        <color rgb="FFF8696B"/>
        <color rgb="FFFFEB84"/>
        <color rgb="FF63BE7B"/>
      </colorScale>
    </cfRule>
  </conditionalFormatting>
  <conditionalFormatting sqref="H2:H65">
    <cfRule type="cellIs" dxfId="31" priority="19" operator="equal">
      <formula>"Вариативная часть"</formula>
    </cfRule>
    <cfRule type="cellIs" dxfId="30" priority="20" operator="equal">
      <formula>"Базовая часть"</formula>
    </cfRule>
  </conditionalFormatting>
  <dataValidations count="2">
    <dataValidation type="list" allowBlank="1" showInputMessage="1" showErrorMessage="1" sqref="H2:H65" xr:uid="{D21DAE20-EAB0-4C6B-AEC9-307264B14F56}">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7:A10 A2 B7:B8 A26:A28 A24 A48:A49" xr:uid="{B5D2EE62-200D-4849-A6F0-744083BB838C}"/>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DB936F4-C2A8-4003-B145-3027EC73E344}">
          <x14:formula1>
            <xm:f>Виды!$A$1:$A$4</xm:f>
          </x14:formula1>
          <xm:sqref>C2:C65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dimension ref="A1:H18"/>
  <sheetViews>
    <sheetView workbookViewId="0">
      <selection activeCell="C5" sqref="C5"/>
    </sheetView>
  </sheetViews>
  <sheetFormatPr defaultRowHeight="15" x14ac:dyDescent="0.25"/>
  <cols>
    <col min="1" max="1" width="69" style="24" bestFit="1" customWidth="1"/>
    <col min="2" max="2" width="46.28515625" customWidth="1"/>
    <col min="3" max="3" width="25.7109375" bestFit="1" customWidth="1"/>
    <col min="4" max="4" width="14.42578125" customWidth="1"/>
    <col min="5" max="5" width="25.7109375" customWidth="1"/>
    <col min="6" max="6" width="14.28515625" customWidth="1"/>
    <col min="7" max="7" width="13.85546875" customWidth="1"/>
    <col min="8" max="8" width="20.85546875" customWidth="1"/>
  </cols>
  <sheetData>
    <row r="1" spans="1:8" ht="47.25" x14ac:dyDescent="0.25">
      <c r="A1" s="32" t="s">
        <v>1</v>
      </c>
      <c r="B1" s="33" t="s">
        <v>10</v>
      </c>
      <c r="C1" s="33" t="s">
        <v>2</v>
      </c>
      <c r="D1" s="33" t="s">
        <v>4</v>
      </c>
      <c r="E1" s="32" t="s">
        <v>3</v>
      </c>
      <c r="F1" s="33" t="s">
        <v>8</v>
      </c>
      <c r="G1" s="33" t="s">
        <v>61</v>
      </c>
      <c r="H1" s="33" t="s">
        <v>62</v>
      </c>
    </row>
    <row r="2" spans="1:8" ht="20.100000000000001" customHeight="1" x14ac:dyDescent="0.25">
      <c r="A2" s="152" t="s">
        <v>145</v>
      </c>
      <c r="B2" s="158" t="s">
        <v>146</v>
      </c>
      <c r="C2" s="63" t="s">
        <v>5</v>
      </c>
      <c r="D2" s="151">
        <v>1</v>
      </c>
      <c r="E2" s="151" t="s">
        <v>17</v>
      </c>
      <c r="F2" s="42">
        <v>13</v>
      </c>
      <c r="G2" s="51">
        <f t="shared" ref="G2:G18" si="0">COUNTIF($A$2:$A$18,A2)</f>
        <v>1</v>
      </c>
      <c r="H2" s="52" t="s">
        <v>69</v>
      </c>
    </row>
    <row r="3" spans="1:8" ht="20.100000000000001" customHeight="1" x14ac:dyDescent="0.25">
      <c r="A3" s="155" t="s">
        <v>257</v>
      </c>
      <c r="B3" s="161" t="s">
        <v>258</v>
      </c>
      <c r="C3" s="107" t="s">
        <v>11</v>
      </c>
      <c r="D3" s="107">
        <v>1</v>
      </c>
      <c r="E3" s="62" t="s">
        <v>259</v>
      </c>
      <c r="F3" s="41">
        <v>1</v>
      </c>
      <c r="G3" s="51">
        <f t="shared" si="0"/>
        <v>1</v>
      </c>
      <c r="H3" s="52" t="s">
        <v>69</v>
      </c>
    </row>
    <row r="4" spans="1:8" ht="20.100000000000001" customHeight="1" x14ac:dyDescent="0.25">
      <c r="A4" s="153" t="s">
        <v>78</v>
      </c>
      <c r="B4" s="159" t="s">
        <v>147</v>
      </c>
      <c r="C4" s="63" t="s">
        <v>5</v>
      </c>
      <c r="D4" s="63">
        <v>1</v>
      </c>
      <c r="E4" s="63" t="s">
        <v>6</v>
      </c>
      <c r="F4" s="36">
        <v>13</v>
      </c>
      <c r="G4" s="51">
        <f t="shared" si="0"/>
        <v>2</v>
      </c>
      <c r="H4" s="52" t="s">
        <v>89</v>
      </c>
    </row>
    <row r="5" spans="1:8" ht="20.100000000000001" customHeight="1" x14ac:dyDescent="0.25">
      <c r="A5" s="154" t="s">
        <v>78</v>
      </c>
      <c r="B5" s="160" t="s">
        <v>197</v>
      </c>
      <c r="C5" s="162" t="s">
        <v>5</v>
      </c>
      <c r="D5" s="95">
        <v>25</v>
      </c>
      <c r="E5" s="162" t="s">
        <v>6</v>
      </c>
      <c r="F5" s="163">
        <v>25</v>
      </c>
      <c r="G5" s="51">
        <f t="shared" si="0"/>
        <v>2</v>
      </c>
      <c r="H5" s="52" t="s">
        <v>89</v>
      </c>
    </row>
    <row r="6" spans="1:8" ht="20.100000000000001" customHeight="1" x14ac:dyDescent="0.25">
      <c r="A6" s="78" t="s">
        <v>106</v>
      </c>
      <c r="B6" s="75" t="s">
        <v>107</v>
      </c>
      <c r="C6" s="76" t="s">
        <v>7</v>
      </c>
      <c r="D6" s="44">
        <v>1</v>
      </c>
      <c r="E6" s="44" t="s">
        <v>40</v>
      </c>
      <c r="F6" s="44">
        <v>6</v>
      </c>
      <c r="G6" s="51">
        <f t="shared" si="0"/>
        <v>2</v>
      </c>
      <c r="H6" s="52" t="s">
        <v>89</v>
      </c>
    </row>
    <row r="7" spans="1:8" ht="20.100000000000001" customHeight="1" x14ac:dyDescent="0.25">
      <c r="A7" s="89" t="s">
        <v>106</v>
      </c>
      <c r="B7" s="100" t="s">
        <v>200</v>
      </c>
      <c r="C7" s="96" t="s">
        <v>7</v>
      </c>
      <c r="D7" s="96">
        <v>25</v>
      </c>
      <c r="E7" s="96" t="s">
        <v>6</v>
      </c>
      <c r="F7" s="96">
        <v>25</v>
      </c>
      <c r="G7" s="51">
        <f t="shared" si="0"/>
        <v>2</v>
      </c>
      <c r="H7" s="52" t="s">
        <v>89</v>
      </c>
    </row>
    <row r="8" spans="1:8" ht="20.100000000000001" customHeight="1" x14ac:dyDescent="0.25">
      <c r="A8" s="74" t="s">
        <v>103</v>
      </c>
      <c r="B8" s="74" t="s">
        <v>104</v>
      </c>
      <c r="C8" s="44" t="s">
        <v>5</v>
      </c>
      <c r="D8" s="44">
        <v>1</v>
      </c>
      <c r="E8" s="44" t="s">
        <v>113</v>
      </c>
      <c r="F8" s="44">
        <v>6</v>
      </c>
      <c r="G8" s="51">
        <f t="shared" si="0"/>
        <v>1</v>
      </c>
      <c r="H8" s="52" t="s">
        <v>89</v>
      </c>
    </row>
    <row r="9" spans="1:8" ht="20.100000000000001" customHeight="1" x14ac:dyDescent="0.25">
      <c r="A9" s="74" t="s">
        <v>48</v>
      </c>
      <c r="B9" s="75" t="s">
        <v>105</v>
      </c>
      <c r="C9" s="44" t="s">
        <v>21</v>
      </c>
      <c r="D9" s="44">
        <v>1</v>
      </c>
      <c r="E9" s="44" t="s">
        <v>40</v>
      </c>
      <c r="F9" s="44">
        <v>6</v>
      </c>
      <c r="G9" s="51">
        <f t="shared" si="0"/>
        <v>1</v>
      </c>
      <c r="H9" s="52" t="s">
        <v>69</v>
      </c>
    </row>
    <row r="10" spans="1:8" ht="20.100000000000001" customHeight="1" x14ac:dyDescent="0.25">
      <c r="A10" s="79" t="s">
        <v>37</v>
      </c>
      <c r="B10" s="75" t="s">
        <v>114</v>
      </c>
      <c r="C10" s="76" t="s">
        <v>7</v>
      </c>
      <c r="D10" s="44">
        <v>1</v>
      </c>
      <c r="E10" s="44" t="s">
        <v>115</v>
      </c>
      <c r="F10" s="76">
        <v>6</v>
      </c>
      <c r="G10" s="51">
        <f t="shared" si="0"/>
        <v>1</v>
      </c>
      <c r="H10" s="52" t="s">
        <v>89</v>
      </c>
    </row>
    <row r="11" spans="1:8" ht="20.100000000000001" customHeight="1" x14ac:dyDescent="0.25">
      <c r="A11" s="74" t="s">
        <v>87</v>
      </c>
      <c r="B11" s="74" t="s">
        <v>102</v>
      </c>
      <c r="C11" s="44" t="s">
        <v>5</v>
      </c>
      <c r="D11" s="44">
        <v>1</v>
      </c>
      <c r="E11" s="44" t="s">
        <v>113</v>
      </c>
      <c r="F11" s="44">
        <v>6</v>
      </c>
      <c r="G11" s="51">
        <f t="shared" si="0"/>
        <v>1</v>
      </c>
      <c r="H11" s="52" t="s">
        <v>69</v>
      </c>
    </row>
    <row r="12" spans="1:8" ht="20.100000000000001" customHeight="1" x14ac:dyDescent="0.25">
      <c r="A12" s="92" t="s">
        <v>195</v>
      </c>
      <c r="B12" s="84" t="s">
        <v>198</v>
      </c>
      <c r="C12" s="98" t="s">
        <v>11</v>
      </c>
      <c r="D12" s="99">
        <v>25</v>
      </c>
      <c r="E12" s="96" t="s">
        <v>6</v>
      </c>
      <c r="F12" s="99">
        <v>25</v>
      </c>
      <c r="G12" s="51">
        <f t="shared" si="0"/>
        <v>1</v>
      </c>
      <c r="H12" s="52" t="s">
        <v>69</v>
      </c>
    </row>
    <row r="13" spans="1:8" ht="20.100000000000001" customHeight="1" x14ac:dyDescent="0.25">
      <c r="A13" s="157" t="s">
        <v>143</v>
      </c>
      <c r="B13" s="56" t="s">
        <v>77</v>
      </c>
      <c r="C13" s="42" t="s">
        <v>7</v>
      </c>
      <c r="D13" s="42">
        <v>1</v>
      </c>
      <c r="E13" s="42" t="s">
        <v>17</v>
      </c>
      <c r="F13" s="42">
        <v>13</v>
      </c>
      <c r="G13" s="51">
        <f t="shared" si="0"/>
        <v>3</v>
      </c>
      <c r="H13" s="52" t="s">
        <v>89</v>
      </c>
    </row>
    <row r="14" spans="1:8" ht="20.100000000000001" customHeight="1" x14ac:dyDescent="0.25">
      <c r="A14" s="115" t="s">
        <v>143</v>
      </c>
      <c r="B14" s="89" t="s">
        <v>199</v>
      </c>
      <c r="C14" s="96" t="s">
        <v>7</v>
      </c>
      <c r="D14" s="96">
        <v>25</v>
      </c>
      <c r="E14" s="96" t="s">
        <v>6</v>
      </c>
      <c r="F14" s="96">
        <v>25</v>
      </c>
      <c r="G14" s="51">
        <f t="shared" si="0"/>
        <v>3</v>
      </c>
      <c r="H14" s="52" t="s">
        <v>89</v>
      </c>
    </row>
    <row r="15" spans="1:8" ht="20.100000000000001" customHeight="1" x14ac:dyDescent="0.25">
      <c r="A15" s="156" t="s">
        <v>143</v>
      </c>
      <c r="B15" s="74" t="s">
        <v>262</v>
      </c>
      <c r="C15" s="58" t="s">
        <v>7</v>
      </c>
      <c r="D15" s="58">
        <v>1</v>
      </c>
      <c r="E15" s="44" t="s">
        <v>40</v>
      </c>
      <c r="F15" s="58">
        <v>10</v>
      </c>
      <c r="G15" s="51">
        <f t="shared" si="0"/>
        <v>3</v>
      </c>
      <c r="H15" s="52" t="s">
        <v>89</v>
      </c>
    </row>
    <row r="16" spans="1:8" ht="20.100000000000001" customHeight="1" x14ac:dyDescent="0.25">
      <c r="A16" s="45" t="s">
        <v>263</v>
      </c>
      <c r="B16" s="40" t="s">
        <v>264</v>
      </c>
      <c r="C16" s="44" t="s">
        <v>7</v>
      </c>
      <c r="D16" s="44">
        <v>1</v>
      </c>
      <c r="E16" s="44" t="s">
        <v>40</v>
      </c>
      <c r="F16" s="44">
        <v>10</v>
      </c>
      <c r="G16" s="51">
        <f t="shared" si="0"/>
        <v>1</v>
      </c>
      <c r="H16" s="52" t="s">
        <v>89</v>
      </c>
    </row>
    <row r="17" spans="1:8" ht="20.100000000000001" customHeight="1" x14ac:dyDescent="0.25">
      <c r="A17" s="39" t="s">
        <v>41</v>
      </c>
      <c r="B17" s="56" t="s">
        <v>144</v>
      </c>
      <c r="C17" s="42" t="s">
        <v>7</v>
      </c>
      <c r="D17" s="42">
        <v>1</v>
      </c>
      <c r="E17" s="42" t="s">
        <v>17</v>
      </c>
      <c r="F17" s="42">
        <v>13</v>
      </c>
      <c r="G17" s="51">
        <f t="shared" si="0"/>
        <v>1</v>
      </c>
      <c r="H17" s="52" t="s">
        <v>89</v>
      </c>
    </row>
    <row r="18" spans="1:8" ht="20.100000000000001" customHeight="1" x14ac:dyDescent="0.25">
      <c r="A18" s="109" t="s">
        <v>260</v>
      </c>
      <c r="B18" s="40" t="s">
        <v>261</v>
      </c>
      <c r="C18" s="44" t="s">
        <v>21</v>
      </c>
      <c r="D18" s="44">
        <v>1</v>
      </c>
      <c r="E18" s="44" t="s">
        <v>259</v>
      </c>
      <c r="F18" s="44">
        <v>1</v>
      </c>
      <c r="G18" s="51">
        <f t="shared" si="0"/>
        <v>1</v>
      </c>
      <c r="H18" s="52" t="s">
        <v>69</v>
      </c>
    </row>
  </sheetData>
  <autoFilter ref="A1:H18" xr:uid="{862AB6E4-929E-4CA8-A82A-84513D3AB1A7}">
    <sortState xmlns:xlrd2="http://schemas.microsoft.com/office/spreadsheetml/2017/richdata2" ref="A2:H18">
      <sortCondition ref="A1:A18"/>
    </sortState>
  </autoFilter>
  <conditionalFormatting sqref="C2:C18">
    <cfRule type="cellIs" dxfId="29" priority="1" operator="equal">
      <formula>"Техника безопасности"</formula>
    </cfRule>
    <cfRule type="cellIs" dxfId="28" priority="2" operator="equal">
      <formula>"Охрана труда"</formula>
    </cfRule>
    <cfRule type="endsWith" dxfId="27" priority="3" operator="endsWith" text="Оборудование">
      <formula>RIGHT(C2,LEN("Оборудование"))="Оборудование"</formula>
    </cfRule>
    <cfRule type="containsText" dxfId="26" priority="4" operator="containsText" text="Программное обеспечение">
      <formula>NOT(ISERROR(SEARCH("Программное обеспечение",C2)))</formula>
    </cfRule>
    <cfRule type="endsWith" dxfId="25" priority="5" operator="endsWith" text="Оборудование IT">
      <formula>RIGHT(C2,LEN("Оборудование IT"))="Оборудование IT"</formula>
    </cfRule>
    <cfRule type="containsText" dxfId="24" priority="6" operator="containsText" text="Мебель">
      <formula>NOT(ISERROR(SEARCH("Мебель",C2)))</formula>
    </cfRule>
  </conditionalFormatting>
  <conditionalFormatting sqref="G2:G18">
    <cfRule type="colorScale" priority="265">
      <colorScale>
        <cfvo type="min"/>
        <cfvo type="percentile" val="50"/>
        <cfvo type="max"/>
        <color rgb="FFF8696B"/>
        <color rgb="FFFFEB84"/>
        <color rgb="FF63BE7B"/>
      </colorScale>
    </cfRule>
  </conditionalFormatting>
  <conditionalFormatting sqref="H2:H18">
    <cfRule type="cellIs" dxfId="23" priority="13" operator="equal">
      <formula>"Вариативная часть"</formula>
    </cfRule>
    <cfRule type="cellIs" dxfId="22" priority="14" operator="equal">
      <formula>"Базовая часть"</formula>
    </cfRule>
  </conditionalFormatting>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7:A8 B2:B3 A2:A5" xr:uid="{C31969A0-A7DA-4E09-B9B4-0F9FA5997512}"/>
    <dataValidation type="list" allowBlank="1" showInputMessage="1" showErrorMessage="1" sqref="H2:H18" xr:uid="{3116E6BD-2D16-4A6F-A5C8-481532240C5E}">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0798605-86F6-4C4B-B5F6-81ACA31798ED}">
          <x14:formula1>
            <xm:f>Виды!$A$1:$A$4</xm:f>
          </x14:formula1>
          <xm:sqref>C2:C18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dimension ref="A1:H29"/>
  <sheetViews>
    <sheetView workbookViewId="0">
      <selection activeCell="H29" sqref="H29"/>
    </sheetView>
  </sheetViews>
  <sheetFormatPr defaultRowHeight="15" x14ac:dyDescent="0.25"/>
  <cols>
    <col min="1" max="1" width="53.42578125" customWidth="1"/>
    <col min="2" max="2" width="46.28515625" customWidth="1"/>
    <col min="3" max="3" width="25.7109375" bestFit="1" customWidth="1"/>
    <col min="4" max="4" width="14.42578125" customWidth="1"/>
    <col min="5" max="5" width="25.7109375" customWidth="1"/>
    <col min="6" max="6" width="14.28515625" customWidth="1"/>
    <col min="7" max="7" width="13.85546875" customWidth="1"/>
    <col min="8" max="8" width="20.85546875" customWidth="1"/>
  </cols>
  <sheetData>
    <row r="1" spans="1:8" ht="47.25" x14ac:dyDescent="0.25">
      <c r="A1" s="64" t="s">
        <v>1</v>
      </c>
      <c r="B1" s="70" t="s">
        <v>10</v>
      </c>
      <c r="C1" s="70" t="s">
        <v>2</v>
      </c>
      <c r="D1" s="70" t="s">
        <v>4</v>
      </c>
      <c r="E1" s="64" t="s">
        <v>3</v>
      </c>
      <c r="F1" s="70" t="s">
        <v>8</v>
      </c>
      <c r="G1" s="69" t="s">
        <v>61</v>
      </c>
      <c r="H1" s="33" t="s">
        <v>62</v>
      </c>
    </row>
    <row r="2" spans="1:8" ht="15.75" x14ac:dyDescent="0.25">
      <c r="A2" s="105" t="s">
        <v>202</v>
      </c>
      <c r="B2" s="105" t="s">
        <v>203</v>
      </c>
      <c r="C2" s="150" t="s">
        <v>5</v>
      </c>
      <c r="D2" s="164">
        <v>1</v>
      </c>
      <c r="E2" s="150" t="s">
        <v>6</v>
      </c>
      <c r="F2" s="103">
        <v>1</v>
      </c>
      <c r="G2" s="51">
        <f t="shared" ref="G2:G29" si="0">COUNTIF($A$2:$A$29,A2)</f>
        <v>1</v>
      </c>
      <c r="H2" s="52" t="s">
        <v>69</v>
      </c>
    </row>
    <row r="3" spans="1:8" ht="15.75" x14ac:dyDescent="0.25">
      <c r="A3" s="68" t="s">
        <v>153</v>
      </c>
      <c r="B3" s="83" t="s">
        <v>154</v>
      </c>
      <c r="C3" s="63" t="s">
        <v>5</v>
      </c>
      <c r="D3" s="63">
        <v>1</v>
      </c>
      <c r="E3" s="63" t="s">
        <v>6</v>
      </c>
      <c r="F3" s="36">
        <v>1</v>
      </c>
      <c r="G3" s="51">
        <f t="shared" si="0"/>
        <v>1</v>
      </c>
      <c r="H3" s="52" t="s">
        <v>69</v>
      </c>
    </row>
    <row r="4" spans="1:8" ht="15.75" x14ac:dyDescent="0.25">
      <c r="A4" s="68" t="s">
        <v>150</v>
      </c>
      <c r="B4" s="68" t="s">
        <v>151</v>
      </c>
      <c r="C4" s="37" t="s">
        <v>5</v>
      </c>
      <c r="D4" s="151">
        <v>1</v>
      </c>
      <c r="E4" s="151" t="s">
        <v>17</v>
      </c>
      <c r="F4" s="37">
        <v>1</v>
      </c>
      <c r="G4" s="51">
        <f t="shared" si="0"/>
        <v>1</v>
      </c>
      <c r="H4" s="52" t="s">
        <v>69</v>
      </c>
    </row>
    <row r="5" spans="1:8" ht="15.75" x14ac:dyDescent="0.25">
      <c r="A5" s="47" t="s">
        <v>271</v>
      </c>
      <c r="B5" s="47" t="s">
        <v>272</v>
      </c>
      <c r="C5" s="81" t="s">
        <v>7</v>
      </c>
      <c r="D5" s="76">
        <v>1</v>
      </c>
      <c r="E5" s="76" t="s">
        <v>6</v>
      </c>
      <c r="F5" s="76">
        <v>1</v>
      </c>
      <c r="G5" s="51">
        <f t="shared" si="0"/>
        <v>1</v>
      </c>
      <c r="H5" s="52" t="s">
        <v>89</v>
      </c>
    </row>
    <row r="6" spans="1:8" ht="15.75" x14ac:dyDescent="0.25">
      <c r="A6" s="119" t="s">
        <v>209</v>
      </c>
      <c r="B6" s="105" t="s">
        <v>210</v>
      </c>
      <c r="C6" s="150" t="s">
        <v>5</v>
      </c>
      <c r="D6" s="165">
        <v>1</v>
      </c>
      <c r="E6" s="150" t="s">
        <v>6</v>
      </c>
      <c r="F6" s="165">
        <v>1</v>
      </c>
      <c r="G6" s="51">
        <f t="shared" si="0"/>
        <v>1</v>
      </c>
      <c r="H6" s="52" t="s">
        <v>69</v>
      </c>
    </row>
    <row r="7" spans="1:8" ht="15.75" x14ac:dyDescent="0.25">
      <c r="A7" s="68" t="s">
        <v>83</v>
      </c>
      <c r="B7" s="83" t="s">
        <v>84</v>
      </c>
      <c r="C7" s="63" t="s">
        <v>5</v>
      </c>
      <c r="D7" s="63">
        <v>1</v>
      </c>
      <c r="E7" s="63" t="s">
        <v>6</v>
      </c>
      <c r="F7" s="63">
        <v>1</v>
      </c>
      <c r="G7" s="51">
        <f t="shared" si="0"/>
        <v>1</v>
      </c>
      <c r="H7" s="52" t="s">
        <v>69</v>
      </c>
    </row>
    <row r="8" spans="1:8" ht="15.75" x14ac:dyDescent="0.25">
      <c r="A8" s="68" t="s">
        <v>78</v>
      </c>
      <c r="B8" s="68" t="s">
        <v>149</v>
      </c>
      <c r="C8" s="36" t="s">
        <v>5</v>
      </c>
      <c r="D8" s="36">
        <v>1</v>
      </c>
      <c r="E8" s="36" t="s">
        <v>6</v>
      </c>
      <c r="F8" s="36">
        <f>D8</f>
        <v>1</v>
      </c>
      <c r="G8" s="51">
        <f t="shared" si="0"/>
        <v>2</v>
      </c>
      <c r="H8" s="52" t="s">
        <v>89</v>
      </c>
    </row>
    <row r="9" spans="1:8" ht="15.75" x14ac:dyDescent="0.25">
      <c r="A9" s="139" t="s">
        <v>78</v>
      </c>
      <c r="B9" s="131" t="s">
        <v>197</v>
      </c>
      <c r="C9" s="96" t="s">
        <v>5</v>
      </c>
      <c r="D9" s="94">
        <v>1</v>
      </c>
      <c r="E9" s="96" t="s">
        <v>6</v>
      </c>
      <c r="F9" s="94">
        <v>1</v>
      </c>
      <c r="G9" s="51">
        <f t="shared" si="0"/>
        <v>2</v>
      </c>
      <c r="H9" s="52" t="s">
        <v>89</v>
      </c>
    </row>
    <row r="10" spans="1:8" ht="15.75" x14ac:dyDescent="0.25">
      <c r="A10" s="102" t="s">
        <v>205</v>
      </c>
      <c r="B10" s="137" t="s">
        <v>206</v>
      </c>
      <c r="C10" s="96" t="s">
        <v>5</v>
      </c>
      <c r="D10" s="103">
        <v>1</v>
      </c>
      <c r="E10" s="96" t="s">
        <v>6</v>
      </c>
      <c r="F10" s="103">
        <v>1</v>
      </c>
      <c r="G10" s="51">
        <f t="shared" si="0"/>
        <v>1</v>
      </c>
      <c r="H10" s="52" t="s">
        <v>69</v>
      </c>
    </row>
    <row r="11" spans="1:8" ht="15.75" x14ac:dyDescent="0.25">
      <c r="A11" s="105" t="s">
        <v>106</v>
      </c>
      <c r="B11" s="137" t="s">
        <v>201</v>
      </c>
      <c r="C11" s="96" t="s">
        <v>7</v>
      </c>
      <c r="D11" s="96">
        <v>1</v>
      </c>
      <c r="E11" s="96" t="s">
        <v>6</v>
      </c>
      <c r="F11" s="96">
        <v>1</v>
      </c>
      <c r="G11" s="51">
        <f t="shared" si="0"/>
        <v>1</v>
      </c>
      <c r="H11" s="52" t="s">
        <v>89</v>
      </c>
    </row>
    <row r="12" spans="1:8" ht="15.75" x14ac:dyDescent="0.25">
      <c r="A12" s="110" t="s">
        <v>67</v>
      </c>
      <c r="B12" s="110" t="s">
        <v>267</v>
      </c>
      <c r="C12" s="41" t="s">
        <v>7</v>
      </c>
      <c r="D12" s="41">
        <v>1</v>
      </c>
      <c r="E12" s="41" t="s">
        <v>6</v>
      </c>
      <c r="F12" s="41">
        <v>1</v>
      </c>
      <c r="G12" s="51">
        <f t="shared" si="0"/>
        <v>1</v>
      </c>
      <c r="H12" s="52" t="s">
        <v>89</v>
      </c>
    </row>
    <row r="13" spans="1:8" ht="15.75" x14ac:dyDescent="0.25">
      <c r="A13" s="68" t="s">
        <v>155</v>
      </c>
      <c r="B13" s="83" t="s">
        <v>156</v>
      </c>
      <c r="C13" s="36" t="s">
        <v>5</v>
      </c>
      <c r="D13" s="42">
        <v>1</v>
      </c>
      <c r="E13" s="42" t="s">
        <v>6</v>
      </c>
      <c r="F13" s="42">
        <v>1</v>
      </c>
      <c r="G13" s="51">
        <f t="shared" si="0"/>
        <v>1</v>
      </c>
      <c r="H13" s="52" t="s">
        <v>69</v>
      </c>
    </row>
    <row r="14" spans="1:8" ht="15.75" x14ac:dyDescent="0.25">
      <c r="A14" s="47" t="s">
        <v>103</v>
      </c>
      <c r="B14" s="47" t="s">
        <v>104</v>
      </c>
      <c r="C14" s="44" t="s">
        <v>5</v>
      </c>
      <c r="D14" s="44">
        <v>1</v>
      </c>
      <c r="E14" s="44" t="s">
        <v>17</v>
      </c>
      <c r="F14" s="44">
        <v>1</v>
      </c>
      <c r="G14" s="51">
        <f t="shared" si="0"/>
        <v>1</v>
      </c>
      <c r="H14" s="52" t="s">
        <v>89</v>
      </c>
    </row>
    <row r="15" spans="1:8" ht="15.75" x14ac:dyDescent="0.25">
      <c r="A15" s="47" t="s">
        <v>45</v>
      </c>
      <c r="B15" s="47" t="s">
        <v>117</v>
      </c>
      <c r="C15" s="44" t="s">
        <v>11</v>
      </c>
      <c r="D15" s="80">
        <v>1</v>
      </c>
      <c r="E15" s="80" t="s">
        <v>17</v>
      </c>
      <c r="F15" s="80">
        <v>1</v>
      </c>
      <c r="G15" s="51">
        <f t="shared" si="0"/>
        <v>2</v>
      </c>
      <c r="H15" s="52" t="s">
        <v>89</v>
      </c>
    </row>
    <row r="16" spans="1:8" ht="15.75" x14ac:dyDescent="0.25">
      <c r="A16" s="68" t="s">
        <v>45</v>
      </c>
      <c r="B16" s="68" t="s">
        <v>79</v>
      </c>
      <c r="C16" s="36" t="s">
        <v>5</v>
      </c>
      <c r="D16" s="36">
        <v>1</v>
      </c>
      <c r="E16" s="36" t="s">
        <v>6</v>
      </c>
      <c r="F16" s="36">
        <f>D16</f>
        <v>1</v>
      </c>
      <c r="G16" s="51">
        <f t="shared" si="0"/>
        <v>2</v>
      </c>
      <c r="H16" s="52" t="s">
        <v>89</v>
      </c>
    </row>
    <row r="17" spans="1:8" ht="15.75" x14ac:dyDescent="0.25">
      <c r="A17" s="47" t="s">
        <v>48</v>
      </c>
      <c r="B17" s="66" t="s">
        <v>105</v>
      </c>
      <c r="C17" s="76" t="s">
        <v>21</v>
      </c>
      <c r="D17" s="44">
        <v>1</v>
      </c>
      <c r="E17" s="44" t="s">
        <v>17</v>
      </c>
      <c r="F17" s="44">
        <v>1</v>
      </c>
      <c r="G17" s="51">
        <f t="shared" si="0"/>
        <v>1</v>
      </c>
      <c r="H17" s="52" t="s">
        <v>69</v>
      </c>
    </row>
    <row r="18" spans="1:8" ht="15.75" x14ac:dyDescent="0.25">
      <c r="A18" s="47" t="s">
        <v>87</v>
      </c>
      <c r="B18" s="47" t="s">
        <v>116</v>
      </c>
      <c r="C18" s="44" t="s">
        <v>5</v>
      </c>
      <c r="D18" s="44">
        <v>1</v>
      </c>
      <c r="E18" s="44" t="s">
        <v>17</v>
      </c>
      <c r="F18" s="44">
        <v>1</v>
      </c>
      <c r="G18" s="51">
        <f t="shared" si="0"/>
        <v>1</v>
      </c>
      <c r="H18" s="52" t="s">
        <v>89</v>
      </c>
    </row>
    <row r="19" spans="1:8" ht="15.75" x14ac:dyDescent="0.25">
      <c r="A19" s="68" t="s">
        <v>86</v>
      </c>
      <c r="B19" s="83" t="s">
        <v>152</v>
      </c>
      <c r="C19" s="36" t="s">
        <v>5</v>
      </c>
      <c r="D19" s="36">
        <v>1</v>
      </c>
      <c r="E19" s="36" t="s">
        <v>6</v>
      </c>
      <c r="F19" s="36">
        <f>D19</f>
        <v>1</v>
      </c>
      <c r="G19" s="51">
        <f t="shared" si="0"/>
        <v>2</v>
      </c>
      <c r="H19" s="52" t="s">
        <v>89</v>
      </c>
    </row>
    <row r="20" spans="1:8" ht="15.75" x14ac:dyDescent="0.25">
      <c r="A20" s="105" t="s">
        <v>86</v>
      </c>
      <c r="B20" s="137" t="s">
        <v>204</v>
      </c>
      <c r="C20" s="96" t="s">
        <v>5</v>
      </c>
      <c r="D20" s="103">
        <v>1</v>
      </c>
      <c r="E20" s="96" t="s">
        <v>6</v>
      </c>
      <c r="F20" s="103">
        <v>1</v>
      </c>
      <c r="G20" s="51">
        <f t="shared" si="0"/>
        <v>2</v>
      </c>
      <c r="H20" s="52" t="s">
        <v>89</v>
      </c>
    </row>
    <row r="21" spans="1:8" ht="15.75" x14ac:dyDescent="0.25">
      <c r="A21" s="138" t="s">
        <v>195</v>
      </c>
      <c r="B21" s="137" t="s">
        <v>198</v>
      </c>
      <c r="C21" s="98" t="s">
        <v>11</v>
      </c>
      <c r="D21" s="99">
        <v>1</v>
      </c>
      <c r="E21" s="96" t="s">
        <v>6</v>
      </c>
      <c r="F21" s="99">
        <v>1</v>
      </c>
      <c r="G21" s="51">
        <f t="shared" si="0"/>
        <v>1</v>
      </c>
      <c r="H21" s="52" t="s">
        <v>69</v>
      </c>
    </row>
    <row r="22" spans="1:8" ht="15.75" x14ac:dyDescent="0.25">
      <c r="A22" s="47" t="s">
        <v>55</v>
      </c>
      <c r="B22" s="66" t="s">
        <v>108</v>
      </c>
      <c r="C22" s="44" t="s">
        <v>7</v>
      </c>
      <c r="D22" s="44">
        <v>1</v>
      </c>
      <c r="E22" s="44" t="s">
        <v>17</v>
      </c>
      <c r="F22" s="44">
        <v>1</v>
      </c>
      <c r="G22" s="51">
        <f t="shared" si="0"/>
        <v>1</v>
      </c>
      <c r="H22" s="52" t="s">
        <v>89</v>
      </c>
    </row>
    <row r="23" spans="1:8" ht="15.75" x14ac:dyDescent="0.25">
      <c r="A23" s="110" t="s">
        <v>265</v>
      </c>
      <c r="B23" s="47" t="s">
        <v>266</v>
      </c>
      <c r="C23" s="41" t="s">
        <v>7</v>
      </c>
      <c r="D23" s="41">
        <v>1</v>
      </c>
      <c r="E23" s="41" t="s">
        <v>6</v>
      </c>
      <c r="F23" s="41">
        <v>1</v>
      </c>
      <c r="G23" s="51">
        <f t="shared" si="0"/>
        <v>1</v>
      </c>
      <c r="H23" s="52" t="s">
        <v>89</v>
      </c>
    </row>
    <row r="24" spans="1:8" ht="15.75" x14ac:dyDescent="0.25">
      <c r="A24" s="68" t="s">
        <v>80</v>
      </c>
      <c r="B24" s="68" t="s">
        <v>81</v>
      </c>
      <c r="C24" s="36" t="s">
        <v>7</v>
      </c>
      <c r="D24" s="36">
        <v>1</v>
      </c>
      <c r="E24" s="36" t="s">
        <v>6</v>
      </c>
      <c r="F24" s="36">
        <f>D24</f>
        <v>1</v>
      </c>
      <c r="G24" s="51">
        <f t="shared" si="0"/>
        <v>1</v>
      </c>
      <c r="H24" s="52" t="s">
        <v>89</v>
      </c>
    </row>
    <row r="25" spans="1:8" ht="15.75" x14ac:dyDescent="0.25">
      <c r="A25" s="105" t="s">
        <v>207</v>
      </c>
      <c r="B25" s="102" t="s">
        <v>208</v>
      </c>
      <c r="C25" s="96" t="s">
        <v>7</v>
      </c>
      <c r="D25" s="96">
        <v>1</v>
      </c>
      <c r="E25" s="96" t="s">
        <v>6</v>
      </c>
      <c r="F25" s="96">
        <v>1</v>
      </c>
      <c r="G25" s="51">
        <f t="shared" si="0"/>
        <v>1</v>
      </c>
      <c r="H25" s="52" t="s">
        <v>89</v>
      </c>
    </row>
    <row r="26" spans="1:8" ht="15.75" x14ac:dyDescent="0.25">
      <c r="A26" s="47" t="s">
        <v>39</v>
      </c>
      <c r="B26" s="66" t="s">
        <v>107</v>
      </c>
      <c r="C26" s="44" t="s">
        <v>7</v>
      </c>
      <c r="D26" s="44">
        <v>1</v>
      </c>
      <c r="E26" s="44" t="s">
        <v>17</v>
      </c>
      <c r="F26" s="44">
        <v>1</v>
      </c>
      <c r="G26" s="51">
        <f t="shared" si="0"/>
        <v>1</v>
      </c>
      <c r="H26" s="52" t="s">
        <v>89</v>
      </c>
    </row>
    <row r="27" spans="1:8" ht="15.75" x14ac:dyDescent="0.25">
      <c r="A27" s="68" t="s">
        <v>82</v>
      </c>
      <c r="B27" s="68" t="s">
        <v>148</v>
      </c>
      <c r="C27" s="36" t="s">
        <v>7</v>
      </c>
      <c r="D27" s="36">
        <v>1</v>
      </c>
      <c r="E27" s="36" t="s">
        <v>6</v>
      </c>
      <c r="F27" s="36">
        <v>2</v>
      </c>
      <c r="G27" s="51">
        <f t="shared" si="0"/>
        <v>1</v>
      </c>
      <c r="H27" s="52" t="s">
        <v>89</v>
      </c>
    </row>
    <row r="28" spans="1:8" ht="15.75" x14ac:dyDescent="0.25">
      <c r="A28" s="110" t="s">
        <v>269</v>
      </c>
      <c r="B28" s="110" t="s">
        <v>270</v>
      </c>
      <c r="C28" s="76" t="s">
        <v>5</v>
      </c>
      <c r="D28" s="41">
        <v>1</v>
      </c>
      <c r="E28" s="107" t="s">
        <v>6</v>
      </c>
      <c r="F28" s="41">
        <v>1</v>
      </c>
      <c r="G28" s="51">
        <f t="shared" si="0"/>
        <v>1</v>
      </c>
      <c r="H28" s="52" t="s">
        <v>69</v>
      </c>
    </row>
    <row r="29" spans="1:8" ht="15.75" x14ac:dyDescent="0.25">
      <c r="A29" s="110" t="s">
        <v>68</v>
      </c>
      <c r="B29" s="110" t="s">
        <v>268</v>
      </c>
      <c r="C29" s="81" t="s">
        <v>7</v>
      </c>
      <c r="D29" s="81">
        <v>1</v>
      </c>
      <c r="E29" s="81" t="s">
        <v>6</v>
      </c>
      <c r="F29" s="76">
        <v>1</v>
      </c>
      <c r="G29" s="51">
        <f t="shared" si="0"/>
        <v>1</v>
      </c>
      <c r="H29" s="52" t="s">
        <v>89</v>
      </c>
    </row>
  </sheetData>
  <autoFilter ref="A1:H29" xr:uid="{97F10251-FDCB-4286-A465-C747F863DD76}">
    <sortState xmlns:xlrd2="http://schemas.microsoft.com/office/spreadsheetml/2017/richdata2" ref="A2:H29">
      <sortCondition ref="A1:A29"/>
    </sortState>
  </autoFilter>
  <conditionalFormatting sqref="C2:C29">
    <cfRule type="cellIs" dxfId="21" priority="1" operator="equal">
      <formula>"Техника безопасности"</formula>
    </cfRule>
    <cfRule type="cellIs" dxfId="20" priority="2" operator="equal">
      <formula>"Охрана труда"</formula>
    </cfRule>
    <cfRule type="endsWith" dxfId="19" priority="3" operator="endsWith" text="Оборудование">
      <formula>RIGHT(C2,LEN("Оборудование"))="Оборудование"</formula>
    </cfRule>
    <cfRule type="containsText" dxfId="18" priority="4" operator="containsText" text="Программное обеспечение">
      <formula>NOT(ISERROR(SEARCH("Программное обеспечение",C2)))</formula>
    </cfRule>
    <cfRule type="endsWith" dxfId="17" priority="5" operator="endsWith" text="Оборудование IT">
      <formula>RIGHT(C2,LEN("Оборудование IT"))="Оборудование IT"</formula>
    </cfRule>
    <cfRule type="containsText" dxfId="16" priority="6" operator="containsText" text="Мебель">
      <formula>NOT(ISERROR(SEARCH("Мебель",C2)))</formula>
    </cfRule>
  </conditionalFormatting>
  <conditionalFormatting sqref="G2:G29">
    <cfRule type="colorScale" priority="259">
      <colorScale>
        <cfvo type="min"/>
        <cfvo type="percentile" val="50"/>
        <cfvo type="max"/>
        <color rgb="FFF8696B"/>
        <color rgb="FFFFEB84"/>
        <color rgb="FF63BE7B"/>
      </colorScale>
    </cfRule>
  </conditionalFormatting>
  <conditionalFormatting sqref="H2:H29">
    <cfRule type="cellIs" dxfId="15" priority="13" operator="equal">
      <formula>"Вариативная часть"</formula>
    </cfRule>
    <cfRule type="cellIs" dxfId="14" priority="14" operator="equal">
      <formula>"Базовая часть"</formula>
    </cfRule>
  </conditionalFormatting>
  <dataValidations count="2">
    <dataValidation type="list" allowBlank="1" showInputMessage="1" showErrorMessage="1" sqref="H2:H29" xr:uid="{512806FB-9C28-446C-B2DB-622B7C79F8B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6 A2:A4 B2:B3" xr:uid="{D24C86EF-2E51-4871-9E24-E7B652C0A124}"/>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C394E4B-F804-4448-A2C7-C314E6EF489C}">
          <x14:formula1>
            <xm:f>Виды!$A$1:$A$4</xm:f>
          </x14:formula1>
          <xm:sqref>C2:C29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filterMode="1"/>
  <dimension ref="A1:H25"/>
  <sheetViews>
    <sheetView workbookViewId="0">
      <selection activeCell="A7" sqref="A7:C23"/>
    </sheetView>
  </sheetViews>
  <sheetFormatPr defaultRowHeight="15" x14ac:dyDescent="0.25"/>
  <cols>
    <col min="1" max="1" width="32.28515625" bestFit="1" customWidth="1"/>
    <col min="2" max="2" width="46.28515625" customWidth="1"/>
    <col min="3" max="3" width="23" bestFit="1" customWidth="1"/>
    <col min="4" max="4" width="14.42578125" customWidth="1"/>
    <col min="5" max="5" width="25.7109375" customWidth="1"/>
    <col min="6" max="6" width="14.28515625" customWidth="1"/>
    <col min="7" max="7" width="13.85546875" customWidth="1"/>
    <col min="8" max="8" width="20.85546875" customWidth="1"/>
  </cols>
  <sheetData>
    <row r="1" spans="1:8" ht="47.25" x14ac:dyDescent="0.25">
      <c r="A1" s="32" t="s">
        <v>1</v>
      </c>
      <c r="B1" s="33" t="s">
        <v>10</v>
      </c>
      <c r="C1" s="33" t="s">
        <v>2</v>
      </c>
      <c r="D1" s="33" t="s">
        <v>4</v>
      </c>
      <c r="E1" s="32" t="s">
        <v>3</v>
      </c>
      <c r="F1" s="33" t="s">
        <v>8</v>
      </c>
      <c r="G1" s="33" t="s">
        <v>61</v>
      </c>
      <c r="H1" s="33" t="s">
        <v>62</v>
      </c>
    </row>
    <row r="2" spans="1:8" ht="15.75" hidden="1" x14ac:dyDescent="0.25">
      <c r="A2" s="112" t="s">
        <v>31</v>
      </c>
      <c r="B2" s="135" t="s">
        <v>65</v>
      </c>
      <c r="C2" s="76" t="s">
        <v>9</v>
      </c>
      <c r="D2" s="81">
        <v>1</v>
      </c>
      <c r="E2" s="81" t="s">
        <v>6</v>
      </c>
      <c r="F2" s="76">
        <f>D2</f>
        <v>1</v>
      </c>
      <c r="G2" s="51">
        <f t="shared" ref="G2:G25" si="0">COUNTIF($A$2:$A$25,A2)</f>
        <v>5</v>
      </c>
      <c r="H2" s="52" t="s">
        <v>89</v>
      </c>
    </row>
    <row r="3" spans="1:8" ht="15.75" hidden="1" x14ac:dyDescent="0.25">
      <c r="A3" s="68" t="s">
        <v>31</v>
      </c>
      <c r="B3" s="166" t="s">
        <v>85</v>
      </c>
      <c r="C3" s="36" t="s">
        <v>9</v>
      </c>
      <c r="D3" s="36">
        <v>1</v>
      </c>
      <c r="E3" s="36" t="s">
        <v>6</v>
      </c>
      <c r="F3" s="36">
        <f>D3</f>
        <v>1</v>
      </c>
      <c r="G3" s="51">
        <f t="shared" si="0"/>
        <v>5</v>
      </c>
      <c r="H3" s="52" t="s">
        <v>89</v>
      </c>
    </row>
    <row r="4" spans="1:8" ht="15.75" hidden="1" x14ac:dyDescent="0.25">
      <c r="A4" s="101" t="s">
        <v>31</v>
      </c>
      <c r="B4" s="168" t="s">
        <v>211</v>
      </c>
      <c r="C4" s="97" t="s">
        <v>9</v>
      </c>
      <c r="D4" s="97">
        <v>3</v>
      </c>
      <c r="E4" s="97" t="s">
        <v>6</v>
      </c>
      <c r="F4" s="104">
        <v>3</v>
      </c>
      <c r="G4" s="51">
        <f t="shared" si="0"/>
        <v>5</v>
      </c>
      <c r="H4" s="52" t="s">
        <v>89</v>
      </c>
    </row>
    <row r="5" spans="1:8" ht="15.75" hidden="1" x14ac:dyDescent="0.25">
      <c r="A5" s="102" t="s">
        <v>31</v>
      </c>
      <c r="B5" s="137" t="s">
        <v>211</v>
      </c>
      <c r="C5" s="97" t="s">
        <v>9</v>
      </c>
      <c r="D5" s="97">
        <v>1</v>
      </c>
      <c r="E5" s="97" t="s">
        <v>6</v>
      </c>
      <c r="F5" s="97">
        <v>1</v>
      </c>
      <c r="G5" s="51">
        <f t="shared" si="0"/>
        <v>5</v>
      </c>
      <c r="H5" s="52" t="s">
        <v>89</v>
      </c>
    </row>
    <row r="6" spans="1:8" ht="15.75" hidden="1" x14ac:dyDescent="0.25">
      <c r="A6" s="47" t="s">
        <v>31</v>
      </c>
      <c r="B6" s="66" t="s">
        <v>273</v>
      </c>
      <c r="C6" s="76" t="s">
        <v>9</v>
      </c>
      <c r="D6" s="76">
        <v>1</v>
      </c>
      <c r="E6" s="76" t="s">
        <v>6</v>
      </c>
      <c r="F6" s="76">
        <v>1</v>
      </c>
      <c r="G6" s="51">
        <f t="shared" si="0"/>
        <v>5</v>
      </c>
      <c r="H6" s="52" t="s">
        <v>89</v>
      </c>
    </row>
    <row r="7" spans="1:8" ht="15.75" x14ac:dyDescent="0.25">
      <c r="A7" s="68" t="s">
        <v>162</v>
      </c>
      <c r="B7" s="83" t="s">
        <v>163</v>
      </c>
      <c r="C7" s="36" t="s">
        <v>57</v>
      </c>
      <c r="D7" s="36">
        <v>1</v>
      </c>
      <c r="E7" s="36" t="s">
        <v>6</v>
      </c>
      <c r="F7" s="36">
        <v>26</v>
      </c>
      <c r="G7" s="51">
        <f t="shared" si="0"/>
        <v>1</v>
      </c>
      <c r="H7" s="52" t="s">
        <v>69</v>
      </c>
    </row>
    <row r="8" spans="1:8" ht="15.75" hidden="1" x14ac:dyDescent="0.25">
      <c r="A8" s="105" t="s">
        <v>216</v>
      </c>
      <c r="B8" s="137" t="s">
        <v>217</v>
      </c>
      <c r="C8" s="97" t="s">
        <v>9</v>
      </c>
      <c r="D8" s="97">
        <v>1</v>
      </c>
      <c r="E8" s="97" t="s">
        <v>6</v>
      </c>
      <c r="F8" s="97">
        <v>1</v>
      </c>
      <c r="G8" s="51">
        <f t="shared" si="0"/>
        <v>2</v>
      </c>
      <c r="H8" s="52" t="s">
        <v>89</v>
      </c>
    </row>
    <row r="9" spans="1:8" ht="15.75" hidden="1" x14ac:dyDescent="0.25">
      <c r="A9" s="105" t="s">
        <v>216</v>
      </c>
      <c r="B9" s="137" t="s">
        <v>217</v>
      </c>
      <c r="C9" s="97" t="s">
        <v>9</v>
      </c>
      <c r="D9" s="97">
        <v>1</v>
      </c>
      <c r="E9" s="97" t="s">
        <v>6</v>
      </c>
      <c r="F9" s="97">
        <v>1</v>
      </c>
      <c r="G9" s="51">
        <f t="shared" si="0"/>
        <v>2</v>
      </c>
      <c r="H9" s="52" t="s">
        <v>89</v>
      </c>
    </row>
    <row r="10" spans="1:8" ht="15.75" x14ac:dyDescent="0.25">
      <c r="A10" s="47" t="s">
        <v>66</v>
      </c>
      <c r="B10" s="66" t="s">
        <v>275</v>
      </c>
      <c r="C10" s="76" t="s">
        <v>9</v>
      </c>
      <c r="D10" s="76">
        <v>24</v>
      </c>
      <c r="E10" s="76" t="s">
        <v>6</v>
      </c>
      <c r="F10" s="76">
        <v>24</v>
      </c>
      <c r="G10" s="51">
        <f t="shared" si="0"/>
        <v>1</v>
      </c>
      <c r="H10" s="52" t="s">
        <v>69</v>
      </c>
    </row>
    <row r="11" spans="1:8" ht="15.75" x14ac:dyDescent="0.25">
      <c r="A11" s="105" t="s">
        <v>214</v>
      </c>
      <c r="B11" s="137" t="s">
        <v>215</v>
      </c>
      <c r="C11" s="97" t="s">
        <v>57</v>
      </c>
      <c r="D11" s="106">
        <v>5</v>
      </c>
      <c r="E11" s="97" t="s">
        <v>6</v>
      </c>
      <c r="F11" s="97">
        <v>5</v>
      </c>
      <c r="G11" s="51">
        <f t="shared" si="0"/>
        <v>2</v>
      </c>
      <c r="H11" s="52" t="s">
        <v>69</v>
      </c>
    </row>
    <row r="12" spans="1:8" ht="15.75" x14ac:dyDescent="0.25">
      <c r="A12" s="105" t="s">
        <v>214</v>
      </c>
      <c r="B12" s="137" t="s">
        <v>215</v>
      </c>
      <c r="C12" s="36" t="s">
        <v>57</v>
      </c>
      <c r="D12" s="106">
        <v>4</v>
      </c>
      <c r="E12" s="36" t="s">
        <v>6</v>
      </c>
      <c r="F12" s="36">
        <v>4</v>
      </c>
      <c r="G12" s="51">
        <f t="shared" si="0"/>
        <v>2</v>
      </c>
      <c r="H12" s="52" t="s">
        <v>69</v>
      </c>
    </row>
    <row r="13" spans="1:8" ht="15.75" hidden="1" x14ac:dyDescent="0.25">
      <c r="A13" s="112" t="s">
        <v>32</v>
      </c>
      <c r="B13" s="135" t="s">
        <v>118</v>
      </c>
      <c r="C13" s="76" t="s">
        <v>9</v>
      </c>
      <c r="D13" s="81">
        <v>1</v>
      </c>
      <c r="E13" s="81" t="s">
        <v>6</v>
      </c>
      <c r="F13" s="76">
        <f>D13</f>
        <v>1</v>
      </c>
      <c r="G13" s="51">
        <f t="shared" si="0"/>
        <v>2</v>
      </c>
      <c r="H13" s="52" t="s">
        <v>89</v>
      </c>
    </row>
    <row r="14" spans="1:8" ht="15.75" hidden="1" x14ac:dyDescent="0.25">
      <c r="A14" s="47" t="s">
        <v>32</v>
      </c>
      <c r="B14" s="135" t="s">
        <v>274</v>
      </c>
      <c r="C14" s="76" t="s">
        <v>9</v>
      </c>
      <c r="D14" s="76">
        <v>1</v>
      </c>
      <c r="E14" s="76" t="s">
        <v>6</v>
      </c>
      <c r="F14" s="76">
        <v>1</v>
      </c>
      <c r="G14" s="51">
        <f t="shared" si="0"/>
        <v>2</v>
      </c>
      <c r="H14" s="52" t="s">
        <v>89</v>
      </c>
    </row>
    <row r="15" spans="1:8" ht="15.75" hidden="1" x14ac:dyDescent="0.25">
      <c r="A15" s="68" t="s">
        <v>157</v>
      </c>
      <c r="B15" s="68" t="s">
        <v>158</v>
      </c>
      <c r="C15" s="36" t="s">
        <v>9</v>
      </c>
      <c r="D15" s="36">
        <v>1</v>
      </c>
      <c r="E15" s="36" t="s">
        <v>6</v>
      </c>
      <c r="F15" s="36">
        <v>2</v>
      </c>
      <c r="G15" s="51">
        <f t="shared" si="0"/>
        <v>3</v>
      </c>
      <c r="H15" s="52" t="s">
        <v>89</v>
      </c>
    </row>
    <row r="16" spans="1:8" ht="15.75" hidden="1" x14ac:dyDescent="0.25">
      <c r="A16" s="102" t="s">
        <v>157</v>
      </c>
      <c r="B16" s="137" t="s">
        <v>212</v>
      </c>
      <c r="C16" s="97" t="s">
        <v>9</v>
      </c>
      <c r="D16" s="97">
        <v>2</v>
      </c>
      <c r="E16" s="97" t="s">
        <v>6</v>
      </c>
      <c r="F16" s="97">
        <v>2</v>
      </c>
      <c r="G16" s="51">
        <f t="shared" si="0"/>
        <v>3</v>
      </c>
      <c r="H16" s="52" t="s">
        <v>89</v>
      </c>
    </row>
    <row r="17" spans="1:8" ht="15.75" hidden="1" x14ac:dyDescent="0.25">
      <c r="A17" s="102" t="s">
        <v>157</v>
      </c>
      <c r="B17" s="136" t="s">
        <v>212</v>
      </c>
      <c r="C17" s="97" t="s">
        <v>9</v>
      </c>
      <c r="D17" s="97">
        <v>1</v>
      </c>
      <c r="E17" s="97" t="s">
        <v>6</v>
      </c>
      <c r="F17" s="97">
        <v>1</v>
      </c>
      <c r="G17" s="51">
        <f t="shared" si="0"/>
        <v>3</v>
      </c>
      <c r="H17" s="52" t="s">
        <v>89</v>
      </c>
    </row>
    <row r="18" spans="1:8" ht="15.75" x14ac:dyDescent="0.25">
      <c r="A18" s="112" t="s">
        <v>119</v>
      </c>
      <c r="B18" s="135" t="s">
        <v>120</v>
      </c>
      <c r="C18" s="76" t="s">
        <v>9</v>
      </c>
      <c r="D18" s="81">
        <v>7</v>
      </c>
      <c r="E18" s="81" t="s">
        <v>6</v>
      </c>
      <c r="F18" s="76">
        <v>7</v>
      </c>
      <c r="G18" s="51">
        <f t="shared" si="0"/>
        <v>2</v>
      </c>
      <c r="H18" s="52" t="s">
        <v>69</v>
      </c>
    </row>
    <row r="19" spans="1:8" ht="15.75" x14ac:dyDescent="0.25">
      <c r="A19" s="68" t="s">
        <v>119</v>
      </c>
      <c r="B19" s="167" t="s">
        <v>159</v>
      </c>
      <c r="C19" s="36" t="s">
        <v>57</v>
      </c>
      <c r="D19" s="36">
        <v>1</v>
      </c>
      <c r="E19" s="36" t="s">
        <v>6</v>
      </c>
      <c r="F19" s="36">
        <v>26</v>
      </c>
      <c r="G19" s="51">
        <f t="shared" si="0"/>
        <v>2</v>
      </c>
      <c r="H19" s="52" t="s">
        <v>69</v>
      </c>
    </row>
    <row r="20" spans="1:8" ht="15.75" x14ac:dyDescent="0.25">
      <c r="A20" s="47" t="s">
        <v>88</v>
      </c>
      <c r="B20" s="47" t="s">
        <v>121</v>
      </c>
      <c r="C20" s="82" t="s">
        <v>57</v>
      </c>
      <c r="D20" s="82">
        <v>7</v>
      </c>
      <c r="E20" s="82" t="s">
        <v>6</v>
      </c>
      <c r="F20" s="82">
        <v>7</v>
      </c>
      <c r="G20" s="51">
        <f t="shared" si="0"/>
        <v>1</v>
      </c>
      <c r="H20" s="52" t="s">
        <v>69</v>
      </c>
    </row>
    <row r="21" spans="1:8" ht="15.75" x14ac:dyDescent="0.25">
      <c r="A21" s="68" t="s">
        <v>160</v>
      </c>
      <c r="B21" s="68" t="s">
        <v>161</v>
      </c>
      <c r="C21" s="36" t="s">
        <v>57</v>
      </c>
      <c r="D21" s="36">
        <v>1</v>
      </c>
      <c r="E21" s="36" t="s">
        <v>6</v>
      </c>
      <c r="F21" s="36">
        <v>26</v>
      </c>
      <c r="G21" s="51">
        <f t="shared" si="0"/>
        <v>1</v>
      </c>
      <c r="H21" s="52" t="s">
        <v>69</v>
      </c>
    </row>
    <row r="22" spans="1:8" ht="15.75" x14ac:dyDescent="0.25">
      <c r="A22" s="68" t="s">
        <v>166</v>
      </c>
      <c r="B22" s="167" t="s">
        <v>167</v>
      </c>
      <c r="C22" s="36" t="s">
        <v>57</v>
      </c>
      <c r="D22" s="36">
        <v>1</v>
      </c>
      <c r="E22" s="36" t="s">
        <v>6</v>
      </c>
      <c r="F22" s="36">
        <v>26</v>
      </c>
      <c r="G22" s="51">
        <f t="shared" si="0"/>
        <v>1</v>
      </c>
      <c r="H22" s="52" t="s">
        <v>69</v>
      </c>
    </row>
    <row r="23" spans="1:8" ht="15.75" x14ac:dyDescent="0.25">
      <c r="A23" s="71" t="s">
        <v>164</v>
      </c>
      <c r="B23" s="167" t="s">
        <v>165</v>
      </c>
      <c r="C23" s="36" t="s">
        <v>57</v>
      </c>
      <c r="D23" s="63">
        <v>1</v>
      </c>
      <c r="E23" s="63" t="s">
        <v>6</v>
      </c>
      <c r="F23" s="36">
        <v>26</v>
      </c>
      <c r="G23" s="51">
        <f t="shared" si="0"/>
        <v>1</v>
      </c>
      <c r="H23" s="52" t="s">
        <v>69</v>
      </c>
    </row>
    <row r="24" spans="1:8" ht="15.75" hidden="1" x14ac:dyDescent="0.25">
      <c r="A24" s="105" t="s">
        <v>33</v>
      </c>
      <c r="B24" s="136" t="s">
        <v>213</v>
      </c>
      <c r="C24" s="97" t="s">
        <v>9</v>
      </c>
      <c r="D24" s="97">
        <v>2</v>
      </c>
      <c r="E24" s="97" t="s">
        <v>6</v>
      </c>
      <c r="F24" s="97">
        <v>2</v>
      </c>
      <c r="G24" s="51">
        <f t="shared" si="0"/>
        <v>2</v>
      </c>
      <c r="H24" s="52" t="s">
        <v>89</v>
      </c>
    </row>
    <row r="25" spans="1:8" ht="15.75" hidden="1" x14ac:dyDescent="0.25">
      <c r="A25" s="105" t="s">
        <v>33</v>
      </c>
      <c r="B25" s="66" t="s">
        <v>213</v>
      </c>
      <c r="C25" s="36" t="s">
        <v>9</v>
      </c>
      <c r="D25" s="63">
        <v>1</v>
      </c>
      <c r="E25" s="36" t="s">
        <v>6</v>
      </c>
      <c r="F25" s="36">
        <v>1</v>
      </c>
      <c r="G25" s="51">
        <f t="shared" si="0"/>
        <v>2</v>
      </c>
      <c r="H25" s="52" t="s">
        <v>89</v>
      </c>
    </row>
  </sheetData>
  <autoFilter ref="A1:H25" xr:uid="{6E043B89-60E6-4362-A6B7-D2324202873B}">
    <filterColumn colId="7">
      <filters>
        <filter val="Вариативная часть"/>
      </filters>
    </filterColumn>
    <sortState xmlns:xlrd2="http://schemas.microsoft.com/office/spreadsheetml/2017/richdata2" ref="A2:H25">
      <sortCondition ref="A1"/>
    </sortState>
  </autoFilter>
  <conditionalFormatting sqref="C2:C25">
    <cfRule type="cellIs" dxfId="13" priority="1" operator="equal">
      <formula>"Техника безопасности"</formula>
    </cfRule>
    <cfRule type="cellIs" dxfId="12" priority="2" operator="equal">
      <formula>"Охрана труда"</formula>
    </cfRule>
    <cfRule type="endsWith" dxfId="11" priority="3" operator="endsWith" text="Оборудование">
      <formula>RIGHT(C2,LEN("Оборудование"))="Оборудование"</formula>
    </cfRule>
    <cfRule type="containsText" dxfId="10" priority="4" operator="containsText" text="Программное обеспечение">
      <formula>NOT(ISERROR(SEARCH("Программное обеспечение",C2)))</formula>
    </cfRule>
    <cfRule type="endsWith" dxfId="9" priority="5" operator="endsWith" text="Оборудование IT">
      <formula>RIGHT(C2,LEN("Оборудование IT"))="Оборудование IT"</formula>
    </cfRule>
    <cfRule type="containsText" dxfId="8" priority="6" operator="containsText" text="Мебель">
      <formula>NOT(ISERROR(SEARCH("Мебель",C2)))</formula>
    </cfRule>
  </conditionalFormatting>
  <conditionalFormatting sqref="G2:G25">
    <cfRule type="colorScale" priority="15">
      <colorScale>
        <cfvo type="min"/>
        <cfvo type="percentile" val="50"/>
        <cfvo type="max"/>
        <color rgb="FFF8696B"/>
        <color rgb="FFFFEB84"/>
        <color rgb="FF63BE7B"/>
      </colorScale>
    </cfRule>
  </conditionalFormatting>
  <conditionalFormatting sqref="H2:H25">
    <cfRule type="cellIs" dxfId="7" priority="13" operator="equal">
      <formula>"Вариативная часть"</formula>
    </cfRule>
    <cfRule type="cellIs" dxfId="6" priority="14" operator="equal">
      <formula>"Базовая часть"</formula>
    </cfRule>
  </conditionalFormatting>
  <dataValidations count="2">
    <dataValidation type="list" allowBlank="1" showInputMessage="1" showErrorMessage="1" sqref="H2:H25"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7:B9 A11:B12" xr:uid="{97FCC9F6-26B6-44F9-9466-55B63A5B19A6}"/>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252111E3-14B8-46C8-A683-F191D7502844}">
          <x14:formula1>
            <xm:f>Виды!$A$1:$A$6</xm:f>
          </x14:formula1>
          <xm:sqref>C2:C25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dimension ref="A1:A79"/>
  <sheetViews>
    <sheetView workbookViewId="0"/>
  </sheetViews>
  <sheetFormatPr defaultRowHeight="15" x14ac:dyDescent="0.25"/>
  <cols>
    <col min="1" max="1" width="28.7109375" style="27" customWidth="1"/>
  </cols>
  <sheetData>
    <row r="1" spans="1:1" x14ac:dyDescent="0.25">
      <c r="A1" s="10" t="s">
        <v>7</v>
      </c>
    </row>
    <row r="2" spans="1:1" x14ac:dyDescent="0.25">
      <c r="A2" s="10" t="s">
        <v>11</v>
      </c>
    </row>
    <row r="3" spans="1:1" x14ac:dyDescent="0.25">
      <c r="A3" s="10" t="s">
        <v>5</v>
      </c>
    </row>
    <row r="4" spans="1:1" x14ac:dyDescent="0.25">
      <c r="A4" s="10" t="s">
        <v>21</v>
      </c>
    </row>
    <row r="5" spans="1:1" x14ac:dyDescent="0.25">
      <c r="A5" s="28" t="s">
        <v>9</v>
      </c>
    </row>
    <row r="6" spans="1:1" x14ac:dyDescent="0.25">
      <c r="A6" s="28" t="s">
        <v>57</v>
      </c>
    </row>
    <row r="7" spans="1:1" x14ac:dyDescent="0.25">
      <c r="A7"/>
    </row>
    <row r="8" spans="1:1" x14ac:dyDescent="0.25">
      <c r="A8"/>
    </row>
    <row r="9" spans="1:1" x14ac:dyDescent="0.25">
      <c r="A9"/>
    </row>
    <row r="10" spans="1:1" x14ac:dyDescent="0.25">
      <c r="A10"/>
    </row>
    <row r="11" spans="1:1" x14ac:dyDescent="0.25">
      <c r="A11"/>
    </row>
    <row r="12" spans="1:1" x14ac:dyDescent="0.25">
      <c r="A12"/>
    </row>
    <row r="13" spans="1:1" x14ac:dyDescent="0.25">
      <c r="A13"/>
    </row>
    <row r="14" spans="1:1" x14ac:dyDescent="0.25">
      <c r="A14"/>
    </row>
    <row r="15" spans="1:1" x14ac:dyDescent="0.25">
      <c r="A15"/>
    </row>
    <row r="16" spans="1:1" x14ac:dyDescent="0.25">
      <c r="A16"/>
    </row>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27" customFormat="1" x14ac:dyDescent="0.25"/>
    <row r="28" customFormat="1" x14ac:dyDescent="0.25"/>
    <row r="29" customFormat="1" x14ac:dyDescent="0.25"/>
    <row r="30" customFormat="1" x14ac:dyDescent="0.25"/>
    <row r="31" customFormat="1" x14ac:dyDescent="0.25"/>
    <row r="32"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sheetData>
  <sortState xmlns:xlrd2="http://schemas.microsoft.com/office/spreadsheetml/2017/richdata2" ref="A1:A77">
    <sortCondition ref="A1:A77"/>
  </sortState>
  <conditionalFormatting sqref="A1:A4 A80:A9996">
    <cfRule type="containsText" dxfId="5" priority="6" operator="containsText" text="Мебель">
      <formula>NOT(ISERROR(SEARCH("Мебель",A1)))</formula>
    </cfRule>
  </conditionalFormatting>
  <conditionalFormatting sqref="A1:A9999">
    <cfRule type="cellIs" dxfId="4" priority="1" operator="equal">
      <formula>"Техника безопасности"</formula>
    </cfRule>
    <cfRule type="cellIs" dxfId="3" priority="2" operator="equal">
      <formula>"Охрана труда"</formula>
    </cfRule>
    <cfRule type="endsWith" dxfId="2" priority="3" operator="endsWith" text="Оборудование">
      <formula>RIGHT(A1,LEN("Оборудование"))="Оборудование"</formula>
    </cfRule>
    <cfRule type="containsText" dxfId="1" priority="4" operator="containsText" text="Программное обеспечение">
      <formula>NOT(ISERROR(SEARCH("Программное обеспечение",A1)))</formula>
    </cfRule>
    <cfRule type="endsWith" dxfId="0" priority="5" operator="endsWith" text="Оборудование IT">
      <formula>RIGHT(A1,LEN("Оборудование IT"))="Оборудование IT"</formula>
    </cfRule>
  </conditionalFormatting>
  <dataValidations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МТБ ИРПО</cp:lastModifiedBy>
  <cp:lastPrinted>2022-05-24T09:01:34Z</cp:lastPrinted>
  <dcterms:created xsi:type="dcterms:W3CDTF">2022-04-20T09:12:32Z</dcterms:created>
  <dcterms:modified xsi:type="dcterms:W3CDTF">2023-11-24T09:48:34Z</dcterms:modified>
</cp:coreProperties>
</file>